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ndyschrader/Desktop/Work desktop/Financials/2023-2024/"/>
    </mc:Choice>
  </mc:AlternateContent>
  <xr:revisionPtr revIDLastSave="0" documentId="13_ncr:1_{B37F1B55-3C7F-C64A-8794-0A4156C8C3E2}" xr6:coauthVersionLast="47" xr6:coauthVersionMax="47" xr10:uidLastSave="{00000000-0000-0000-0000-000000000000}"/>
  <bookViews>
    <workbookView xWindow="12580" yWindow="3840" windowWidth="16520" windowHeight="16940" xr2:uid="{C45DAC27-23A1-8044-99E7-65DF2D06D9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33" i="1"/>
  <c r="F20" i="1"/>
  <c r="F10" i="1"/>
  <c r="F51" i="1"/>
  <c r="F107" i="1"/>
  <c r="F16" i="1"/>
  <c r="E73" i="1"/>
  <c r="F73" i="1" s="1"/>
  <c r="E63" i="1"/>
  <c r="F63" i="1" s="1"/>
  <c r="E38" i="1"/>
  <c r="F38" i="1" s="1"/>
  <c r="E88" i="1"/>
  <c r="F88" i="1" s="1"/>
  <c r="E93" i="1"/>
  <c r="F93" i="1" s="1"/>
  <c r="E54" i="1"/>
  <c r="F54" i="1" s="1"/>
  <c r="E67" i="1"/>
  <c r="F67" i="1" s="1"/>
  <c r="E17" i="1"/>
  <c r="F17" i="1" s="1"/>
  <c r="E27" i="1"/>
  <c r="F27" i="1" s="1"/>
  <c r="E86" i="1"/>
  <c r="F86" i="1" s="1"/>
  <c r="E57" i="1"/>
  <c r="F57" i="1" s="1"/>
  <c r="E31" i="1"/>
  <c r="F31" i="1" s="1"/>
  <c r="E94" i="1"/>
  <c r="F94" i="1" s="1"/>
  <c r="E85" i="1"/>
  <c r="F85" i="1" s="1"/>
  <c r="E40" i="1"/>
  <c r="F40" i="1" s="1"/>
  <c r="E29" i="1"/>
  <c r="F29" i="1" s="1"/>
  <c r="E30" i="1"/>
  <c r="F30" i="1" s="1"/>
  <c r="E35" i="1"/>
  <c r="F35" i="1" s="1"/>
  <c r="E5" i="1"/>
  <c r="F5" i="1" s="1"/>
  <c r="E4" i="1"/>
  <c r="F4" i="1" s="1"/>
  <c r="E45" i="1"/>
  <c r="F45" i="1" s="1"/>
  <c r="E95" i="1"/>
  <c r="F95" i="1" s="1"/>
  <c r="E66" i="1"/>
  <c r="E21" i="1"/>
  <c r="F21" i="1" s="1"/>
  <c r="E81" i="1"/>
  <c r="F81" i="1" s="1"/>
  <c r="E32" i="1"/>
  <c r="F32" i="1" s="1"/>
  <c r="E53" i="1"/>
  <c r="F53" i="1" s="1"/>
  <c r="E41" i="1"/>
  <c r="F41" i="1" s="1"/>
  <c r="E96" i="1"/>
  <c r="F96" i="1" s="1"/>
  <c r="E77" i="1"/>
  <c r="F77" i="1" s="1"/>
  <c r="E97" i="1"/>
  <c r="F97" i="1" s="1"/>
  <c r="E98" i="1"/>
  <c r="F98" i="1" s="1"/>
  <c r="E74" i="1"/>
  <c r="F74" i="1" s="1"/>
  <c r="E64" i="1"/>
  <c r="F64" i="1" s="1"/>
  <c r="E43" i="1"/>
  <c r="F43" i="1" s="1"/>
  <c r="E28" i="1"/>
  <c r="F28" i="1" s="1"/>
  <c r="E46" i="1"/>
  <c r="F46" i="1" s="1"/>
  <c r="E70" i="1"/>
  <c r="F70" i="1" s="1"/>
  <c r="E33" i="1"/>
  <c r="E20" i="1"/>
  <c r="E26" i="1"/>
  <c r="F26" i="1" s="1"/>
  <c r="E84" i="1"/>
  <c r="F84" i="1" s="1"/>
  <c r="E99" i="1"/>
  <c r="F99" i="1" s="1"/>
  <c r="E44" i="1"/>
  <c r="F44" i="1" s="1"/>
  <c r="E42" i="1"/>
  <c r="F42" i="1" s="1"/>
  <c r="E78" i="1"/>
  <c r="F78" i="1" s="1"/>
  <c r="E90" i="1"/>
  <c r="F90" i="1" s="1"/>
  <c r="E50" i="1"/>
  <c r="F50" i="1" s="1"/>
  <c r="E69" i="1"/>
  <c r="F69" i="1" s="1"/>
  <c r="E56" i="1"/>
  <c r="F56" i="1" s="1"/>
  <c r="E61" i="1"/>
  <c r="F61" i="1" s="1"/>
  <c r="E79" i="1"/>
  <c r="F79" i="1" s="1"/>
  <c r="E100" i="1"/>
  <c r="F100" i="1" s="1"/>
  <c r="E65" i="1"/>
  <c r="F65" i="1" s="1"/>
  <c r="E19" i="1"/>
  <c r="F19" i="1" s="1"/>
  <c r="E101" i="1"/>
  <c r="F101" i="1" s="1"/>
  <c r="E102" i="1"/>
  <c r="F102" i="1" s="1"/>
  <c r="E71" i="1"/>
  <c r="F71" i="1" s="1"/>
  <c r="E58" i="1"/>
  <c r="F58" i="1" s="1"/>
  <c r="E89" i="1"/>
  <c r="F89" i="1" s="1"/>
  <c r="E62" i="1"/>
  <c r="F62" i="1" s="1"/>
  <c r="E15" i="1"/>
  <c r="F15" i="1" s="1"/>
  <c r="E14" i="1"/>
  <c r="F14" i="1" s="1"/>
  <c r="E36" i="1"/>
  <c r="F36" i="1" s="1"/>
  <c r="E13" i="1"/>
  <c r="F13" i="1" s="1"/>
  <c r="E2" i="1"/>
  <c r="F2" i="1" s="1"/>
  <c r="E8" i="1"/>
  <c r="F8" i="1" s="1"/>
  <c r="E18" i="1"/>
  <c r="F18" i="1" s="1"/>
  <c r="E7" i="1"/>
  <c r="F7" i="1" s="1"/>
  <c r="E12" i="1"/>
  <c r="F12" i="1" s="1"/>
  <c r="E10" i="1"/>
  <c r="E48" i="1"/>
  <c r="F48" i="1" s="1"/>
  <c r="E103" i="1"/>
  <c r="F103" i="1" s="1"/>
  <c r="E25" i="1"/>
  <c r="F25" i="1" s="1"/>
  <c r="E104" i="1"/>
  <c r="F104" i="1" s="1"/>
  <c r="E23" i="1"/>
  <c r="F23" i="1" s="1"/>
  <c r="E59" i="1"/>
  <c r="F59" i="1" s="1"/>
  <c r="E105" i="1"/>
  <c r="F105" i="1" s="1"/>
  <c r="E51" i="1"/>
  <c r="E75" i="1"/>
  <c r="F75" i="1" s="1"/>
  <c r="E91" i="1"/>
  <c r="F91" i="1" s="1"/>
  <c r="E55" i="1"/>
  <c r="F55" i="1" s="1"/>
  <c r="E3" i="1"/>
  <c r="F3" i="1" s="1"/>
  <c r="E106" i="1"/>
  <c r="F106" i="1" s="1"/>
  <c r="E34" i="1"/>
  <c r="F34" i="1" s="1"/>
  <c r="E92" i="1"/>
  <c r="F92" i="1" s="1"/>
  <c r="E107" i="1"/>
  <c r="E108" i="1"/>
  <c r="F108" i="1" s="1"/>
  <c r="E109" i="1"/>
  <c r="F109" i="1" s="1"/>
  <c r="E110" i="1"/>
  <c r="F110" i="1" s="1"/>
  <c r="E83" i="1"/>
  <c r="F83" i="1" s="1"/>
  <c r="E76" i="1"/>
  <c r="F76" i="1" s="1"/>
  <c r="E111" i="1"/>
  <c r="F111" i="1" s="1"/>
  <c r="E24" i="1"/>
  <c r="F24" i="1" s="1"/>
  <c r="E49" i="1"/>
  <c r="F49" i="1" s="1"/>
  <c r="E112" i="1"/>
  <c r="F112" i="1" s="1"/>
  <c r="E11" i="1"/>
  <c r="F11" i="1" s="1"/>
  <c r="E6" i="1"/>
  <c r="F6" i="1" s="1"/>
  <c r="E9" i="1"/>
  <c r="F9" i="1" s="1"/>
  <c r="E113" i="1"/>
  <c r="F113" i="1" s="1"/>
  <c r="E22" i="1"/>
  <c r="F22" i="1" s="1"/>
  <c r="E52" i="1"/>
  <c r="F52" i="1" s="1"/>
  <c r="E80" i="1"/>
  <c r="F80" i="1" s="1"/>
  <c r="E82" i="1"/>
  <c r="F82" i="1" s="1"/>
  <c r="E68" i="1"/>
  <c r="F68" i="1" s="1"/>
  <c r="E47" i="1"/>
  <c r="F47" i="1" s="1"/>
  <c r="E39" i="1"/>
  <c r="F39" i="1" s="1"/>
  <c r="E37" i="1"/>
  <c r="F37" i="1" s="1"/>
  <c r="E114" i="1"/>
  <c r="F114" i="1" s="1"/>
  <c r="E115" i="1"/>
  <c r="F115" i="1" s="1"/>
  <c r="E16" i="1"/>
  <c r="E87" i="1"/>
  <c r="F87" i="1" s="1"/>
  <c r="E72" i="1"/>
  <c r="F72" i="1" s="1"/>
  <c r="E116" i="1"/>
  <c r="F116" i="1" s="1"/>
  <c r="E60" i="1"/>
  <c r="F60" i="1" s="1"/>
</calcChain>
</file>

<file path=xl/sharedStrings.xml><?xml version="1.0" encoding="utf-8"?>
<sst xmlns="http://schemas.openxmlformats.org/spreadsheetml/2006/main" count="121" uniqueCount="121">
  <si>
    <t>Boise Independent</t>
  </si>
  <si>
    <t>West Ada Joint</t>
  </si>
  <si>
    <t>Kuna Joint</t>
  </si>
  <si>
    <t>Meadows Valley</t>
  </si>
  <si>
    <t>Council</t>
  </si>
  <si>
    <t>Marsh Valley Joint</t>
  </si>
  <si>
    <t>Pocatello</t>
  </si>
  <si>
    <t>Bear Lake County</t>
  </si>
  <si>
    <t>St. Maries Joint</t>
  </si>
  <si>
    <t>Plummer / Worley Joint</t>
  </si>
  <si>
    <t>Snake River</t>
  </si>
  <si>
    <t>Blackfoot</t>
  </si>
  <si>
    <t>Aberdeen</t>
  </si>
  <si>
    <t>Firth</t>
  </si>
  <si>
    <t>Shelley Joint</t>
  </si>
  <si>
    <t>Blaine County</t>
  </si>
  <si>
    <t>Garden Valley</t>
  </si>
  <si>
    <t>Basin</t>
  </si>
  <si>
    <t>Horseshoe Bend</t>
  </si>
  <si>
    <t>West Bonner County</t>
  </si>
  <si>
    <t>Lake Pend Oreille</t>
  </si>
  <si>
    <t>Idaho Falls</t>
  </si>
  <si>
    <t>Swan Valley Elementary</t>
  </si>
  <si>
    <t>Bonneville Joint</t>
  </si>
  <si>
    <t>Boundary County</t>
  </si>
  <si>
    <t>Butte County</t>
  </si>
  <si>
    <t>Camas County</t>
  </si>
  <si>
    <t>Nampa</t>
  </si>
  <si>
    <t>Caldwell</t>
  </si>
  <si>
    <t>Wilder</t>
  </si>
  <si>
    <t>Middleton</t>
  </si>
  <si>
    <t>Notus</t>
  </si>
  <si>
    <t>Melba Joint</t>
  </si>
  <si>
    <t>Parma</t>
  </si>
  <si>
    <t>Vallivue</t>
  </si>
  <si>
    <t>Grace Joint</t>
  </si>
  <si>
    <t>North Gem</t>
  </si>
  <si>
    <t>Soda Springs Joint</t>
  </si>
  <si>
    <t>Cassia County Joint</t>
  </si>
  <si>
    <t>Clark County Joint</t>
  </si>
  <si>
    <t>Orofino Joint</t>
  </si>
  <si>
    <t>Challis Joint</t>
  </si>
  <si>
    <t>Mackay Joint</t>
  </si>
  <si>
    <t>Prairie Elementary</t>
  </si>
  <si>
    <t>Glenns Ferry Joint</t>
  </si>
  <si>
    <t>Mountain Home</t>
  </si>
  <si>
    <t>Preston Joint</t>
  </si>
  <si>
    <t>West Side Joint</t>
  </si>
  <si>
    <t>Fremont County Joint</t>
  </si>
  <si>
    <t>Emmett Independent</t>
  </si>
  <si>
    <t>Gooding Joint</t>
  </si>
  <si>
    <t>Wendell</t>
  </si>
  <si>
    <t>Hagerman Joint</t>
  </si>
  <si>
    <t>Bliss Joint</t>
  </si>
  <si>
    <t>Cottonwood Joint</t>
  </si>
  <si>
    <t>Salmon River Joint</t>
  </si>
  <si>
    <t>Mountain View</t>
  </si>
  <si>
    <t>Jefferson County Joint</t>
  </si>
  <si>
    <t>Ririe Joint</t>
  </si>
  <si>
    <t>West Jefferson</t>
  </si>
  <si>
    <t>Jerome Joint</t>
  </si>
  <si>
    <t>Valley</t>
  </si>
  <si>
    <t>Coeur d' Alene</t>
  </si>
  <si>
    <t>Lakeland</t>
  </si>
  <si>
    <t>Post Falls</t>
  </si>
  <si>
    <t>Kootenai Joint</t>
  </si>
  <si>
    <t>Moscow</t>
  </si>
  <si>
    <t>Genesee Joint</t>
  </si>
  <si>
    <t>Kendrick Joint</t>
  </si>
  <si>
    <t>Potlatch</t>
  </si>
  <si>
    <t>Troy</t>
  </si>
  <si>
    <t>Whitepine Joint</t>
  </si>
  <si>
    <t>Salmon</t>
  </si>
  <si>
    <t>South Lemhi</t>
  </si>
  <si>
    <t>Nezperce Joint</t>
  </si>
  <si>
    <t>Kamiah Joint</t>
  </si>
  <si>
    <t>Highland Joint</t>
  </si>
  <si>
    <t>Shoshone Joint</t>
  </si>
  <si>
    <t>Dietrich</t>
  </si>
  <si>
    <t>Richfield</t>
  </si>
  <si>
    <t>Madison</t>
  </si>
  <si>
    <t>Sugar-Salem Joint</t>
  </si>
  <si>
    <t>Minidoka County Joint</t>
  </si>
  <si>
    <t>Lewiston Independent</t>
  </si>
  <si>
    <t>Lapwai</t>
  </si>
  <si>
    <t>Culdesac Joint</t>
  </si>
  <si>
    <t>Oneida County</t>
  </si>
  <si>
    <t>Marsing Joint</t>
  </si>
  <si>
    <t>Pleasant Valley Elementary</t>
  </si>
  <si>
    <t>Bruneau-Grand View Joint</t>
  </si>
  <si>
    <t>Homedale Joint</t>
  </si>
  <si>
    <t>Payette Joint</t>
  </si>
  <si>
    <t>New Plymouth</t>
  </si>
  <si>
    <t>Fruitland</t>
  </si>
  <si>
    <t>American Falls Joint</t>
  </si>
  <si>
    <t>Rockland</t>
  </si>
  <si>
    <t>Arbon Elementary</t>
  </si>
  <si>
    <t>Kellogg Joint</t>
  </si>
  <si>
    <t>Mullan</t>
  </si>
  <si>
    <t>Wallace</t>
  </si>
  <si>
    <t>Avery</t>
  </si>
  <si>
    <t>Teton County</t>
  </si>
  <si>
    <t>Twin Falls</t>
  </si>
  <si>
    <t>Buhl Joint</t>
  </si>
  <si>
    <t>Filer</t>
  </si>
  <si>
    <t>Kimberly</t>
  </si>
  <si>
    <t>Hansen</t>
  </si>
  <si>
    <t>Three Creek Joint Elementary</t>
  </si>
  <si>
    <t>Castleford Joint</t>
  </si>
  <si>
    <t>Murtaugh Joint</t>
  </si>
  <si>
    <t>McCall-Donnelly Joint</t>
  </si>
  <si>
    <t>Cascade</t>
  </si>
  <si>
    <t>Weiser</t>
  </si>
  <si>
    <t>Cambridge Joint</t>
  </si>
  <si>
    <t>Midvale</t>
  </si>
  <si>
    <t>LEA #</t>
  </si>
  <si>
    <t>LEA Name</t>
  </si>
  <si>
    <t xml:space="preserve">Total General Fund Support </t>
  </si>
  <si>
    <t>Supplemental Levy</t>
  </si>
  <si>
    <t>% of General Fund Budget</t>
  </si>
  <si>
    <t>Total General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</si>
</sst>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6119-D47A-D943-A55A-EF07B5F72FEF}">
  <dimension ref="A1:F116"/>
  <sheetViews>
    <sheetView tabSelected="1" workbookViewId="0">
      <selection activeCell="B131" sqref="B131"/>
    </sheetView>
  </sheetViews>
  <sheetFormatPr baseColWidth="10" defaultRowHeight="16" x14ac:dyDescent="0.2"/>
  <cols>
    <col min="2" max="2" width="23.1640625" customWidth="1"/>
    <col min="3" max="3" width="19.83203125" style="2" customWidth="1"/>
    <col min="4" max="4" width="12.1640625" style="2" bestFit="1" customWidth="1"/>
    <col min="5" max="5" width="12.1640625" style="2" customWidth="1"/>
    <col min="6" max="6" width="10.83203125" style="4"/>
  </cols>
  <sheetData>
    <row r="1" spans="1:6" s="1" customFormat="1" ht="68" x14ac:dyDescent="0.2">
      <c r="A1" s="5" t="s">
        <v>115</v>
      </c>
      <c r="B1" s="5" t="s">
        <v>116</v>
      </c>
      <c r="C1" s="6" t="s">
        <v>117</v>
      </c>
      <c r="D1" s="6" t="s">
        <v>118</v>
      </c>
      <c r="E1" s="6" t="s">
        <v>120</v>
      </c>
      <c r="F1" s="5" t="s">
        <v>119</v>
      </c>
    </row>
    <row r="2" spans="1:6" x14ac:dyDescent="0.2">
      <c r="A2">
        <v>281</v>
      </c>
      <c r="B2" t="s">
        <v>66</v>
      </c>
      <c r="C2" s="2">
        <v>17714182.209999997</v>
      </c>
      <c r="D2" s="2">
        <v>11370015</v>
      </c>
      <c r="E2" s="2">
        <f>SUM(C2:D2)</f>
        <v>29084197.209999997</v>
      </c>
      <c r="F2" s="3">
        <f>SUM(D2/E2)</f>
        <v>0.39093446237844437</v>
      </c>
    </row>
    <row r="3" spans="1:6" x14ac:dyDescent="0.2">
      <c r="A3">
        <v>340</v>
      </c>
      <c r="B3" t="s">
        <v>83</v>
      </c>
      <c r="C3" s="2">
        <v>39132967.899999999</v>
      </c>
      <c r="D3" s="2">
        <v>23767074</v>
      </c>
      <c r="E3" s="2">
        <f>SUM(C3:D3)</f>
        <v>62900041.899999999</v>
      </c>
      <c r="F3" s="3">
        <f>SUM(D3/E3)</f>
        <v>0.37785466085675218</v>
      </c>
    </row>
    <row r="4" spans="1:6" x14ac:dyDescent="0.2">
      <c r="A4">
        <v>84</v>
      </c>
      <c r="B4" t="s">
        <v>20</v>
      </c>
      <c r="C4" s="2">
        <v>33269112.909999996</v>
      </c>
      <c r="D4" s="2">
        <v>12700000</v>
      </c>
      <c r="E4" s="2">
        <f>SUM(C4:D4)</f>
        <v>45969112.909999996</v>
      </c>
      <c r="F4" s="3">
        <f>SUM(D4/E4)</f>
        <v>0.2762724620086649</v>
      </c>
    </row>
    <row r="5" spans="1:6" x14ac:dyDescent="0.2">
      <c r="A5">
        <v>83</v>
      </c>
      <c r="B5" t="s">
        <v>19</v>
      </c>
      <c r="C5" s="2">
        <v>9851016.7500000019</v>
      </c>
      <c r="D5" s="2">
        <v>3432579</v>
      </c>
      <c r="E5" s="2">
        <f>SUM(C5:D5)</f>
        <v>13283595.750000002</v>
      </c>
      <c r="F5" s="3">
        <f>SUM(D5/E5)</f>
        <v>0.25840736684568255</v>
      </c>
    </row>
    <row r="6" spans="1:6" x14ac:dyDescent="0.2">
      <c r="A6">
        <v>392</v>
      </c>
      <c r="B6" t="s">
        <v>98</v>
      </c>
      <c r="C6" s="2">
        <v>1948504.77</v>
      </c>
      <c r="D6" s="2">
        <v>675000</v>
      </c>
      <c r="E6" s="2">
        <f>SUM(C6:D6)</f>
        <v>2623504.77</v>
      </c>
      <c r="F6" s="3">
        <f>SUM(D6/E6)</f>
        <v>0.25728941213245821</v>
      </c>
    </row>
    <row r="7" spans="1:6" x14ac:dyDescent="0.2">
      <c r="A7">
        <v>285</v>
      </c>
      <c r="B7" t="s">
        <v>69</v>
      </c>
      <c r="C7" s="2">
        <v>4853289.2299999995</v>
      </c>
      <c r="D7" s="2">
        <v>1649304</v>
      </c>
      <c r="E7" s="2">
        <f>SUM(C7:D7)</f>
        <v>6502593.2299999995</v>
      </c>
      <c r="F7" s="3">
        <f>SUM(D7/E7)</f>
        <v>0.25363788594231351</v>
      </c>
    </row>
    <row r="8" spans="1:6" x14ac:dyDescent="0.2">
      <c r="A8">
        <v>282</v>
      </c>
      <c r="B8" t="s">
        <v>67</v>
      </c>
      <c r="C8" s="2">
        <v>3482816.29</v>
      </c>
      <c r="D8" s="2">
        <v>1134358</v>
      </c>
      <c r="E8" s="2">
        <f>SUM(C8:D8)</f>
        <v>4617174.29</v>
      </c>
      <c r="F8" s="3">
        <f>SUM(D8/E8)</f>
        <v>0.24568230020184054</v>
      </c>
    </row>
    <row r="9" spans="1:6" x14ac:dyDescent="0.2">
      <c r="A9">
        <v>393</v>
      </c>
      <c r="B9" t="s">
        <v>99</v>
      </c>
      <c r="C9" s="2">
        <v>5184196.96</v>
      </c>
      <c r="D9" s="2">
        <v>1663282</v>
      </c>
      <c r="E9" s="2">
        <f>SUM(C9:D9)</f>
        <v>6847478.96</v>
      </c>
      <c r="F9" s="3">
        <f>SUM(D9/E9)</f>
        <v>0.24290428779937426</v>
      </c>
    </row>
    <row r="10" spans="1:6" x14ac:dyDescent="0.2">
      <c r="A10">
        <v>288</v>
      </c>
      <c r="B10" t="s">
        <v>71</v>
      </c>
      <c r="C10" s="2">
        <v>2911968.61</v>
      </c>
      <c r="D10" s="2">
        <v>869912</v>
      </c>
      <c r="E10" s="2">
        <f>SUM(C10:D10)</f>
        <v>3781880.61</v>
      </c>
      <c r="F10" s="3">
        <f>SUM(D10/E10)</f>
        <v>0.23002101063153341</v>
      </c>
    </row>
    <row r="11" spans="1:6" x14ac:dyDescent="0.2">
      <c r="A11">
        <v>391</v>
      </c>
      <c r="B11" t="s">
        <v>97</v>
      </c>
      <c r="C11" s="2">
        <v>10409281.049999999</v>
      </c>
      <c r="D11" s="2">
        <v>2946597</v>
      </c>
      <c r="E11" s="2">
        <f>SUM(C11:D11)</f>
        <v>13355878.049999999</v>
      </c>
      <c r="F11" s="3">
        <f>SUM(D11/E11)</f>
        <v>0.22062173591050424</v>
      </c>
    </row>
    <row r="12" spans="1:6" x14ac:dyDescent="0.2">
      <c r="A12">
        <v>287</v>
      </c>
      <c r="B12" t="s">
        <v>70</v>
      </c>
      <c r="C12" s="2">
        <v>3500787.53</v>
      </c>
      <c r="D12" s="2">
        <v>988179</v>
      </c>
      <c r="E12" s="2">
        <f>SUM(C12:D12)</f>
        <v>4488966.5299999993</v>
      </c>
      <c r="F12" s="3">
        <f>SUM(D12/E12)</f>
        <v>0.22013507861908699</v>
      </c>
    </row>
    <row r="13" spans="1:6" x14ac:dyDescent="0.2">
      <c r="A13">
        <v>274</v>
      </c>
      <c r="B13" t="s">
        <v>65</v>
      </c>
      <c r="C13" s="2">
        <v>2612901.2800000003</v>
      </c>
      <c r="D13" s="2">
        <v>725000</v>
      </c>
      <c r="E13" s="2">
        <f>SUM(C13:D13)</f>
        <v>3337901.2800000003</v>
      </c>
      <c r="F13" s="3">
        <f>SUM(D13/E13)</f>
        <v>0.21720234937565316</v>
      </c>
    </row>
    <row r="14" spans="1:6" x14ac:dyDescent="0.2">
      <c r="A14">
        <v>272</v>
      </c>
      <c r="B14" t="s">
        <v>63</v>
      </c>
      <c r="C14" s="2">
        <v>38901366.849999994</v>
      </c>
      <c r="D14" s="2">
        <v>9520000</v>
      </c>
      <c r="E14" s="2">
        <f>SUM(C14:D14)</f>
        <v>48421366.849999994</v>
      </c>
      <c r="F14" s="3">
        <f>SUM(D14/E14)</f>
        <v>0.19660741980892679</v>
      </c>
    </row>
    <row r="15" spans="1:6" x14ac:dyDescent="0.2">
      <c r="A15">
        <v>271</v>
      </c>
      <c r="B15" t="s">
        <v>62</v>
      </c>
      <c r="C15" s="2">
        <v>81849613</v>
      </c>
      <c r="D15" s="2">
        <v>20000000</v>
      </c>
      <c r="E15" s="2">
        <f>SUM(C15:D15)</f>
        <v>101849613</v>
      </c>
      <c r="F15" s="3">
        <f>SUM(D15/E15)</f>
        <v>0.19636795281686539</v>
      </c>
    </row>
    <row r="16" spans="1:6" x14ac:dyDescent="0.2">
      <c r="A16">
        <v>422</v>
      </c>
      <c r="B16" t="s">
        <v>111</v>
      </c>
      <c r="C16" s="2">
        <v>2683256.0100000002</v>
      </c>
      <c r="D16" s="2">
        <v>650000</v>
      </c>
      <c r="E16" s="2">
        <f>SUM(C16:D16)</f>
        <v>3333256.0100000002</v>
      </c>
      <c r="F16" s="3">
        <f>SUM(D16/E16)</f>
        <v>0.19500452351993208</v>
      </c>
    </row>
    <row r="17" spans="1:6" x14ac:dyDescent="0.2">
      <c r="A17">
        <v>41</v>
      </c>
      <c r="B17" t="s">
        <v>8</v>
      </c>
      <c r="C17" s="2">
        <v>8975766.3400000017</v>
      </c>
      <c r="D17" s="2">
        <v>2073385</v>
      </c>
      <c r="E17" s="2">
        <f>SUM(C17:D17)</f>
        <v>11049151.340000002</v>
      </c>
      <c r="F17" s="3">
        <f>SUM(D17/E17)</f>
        <v>0.18765106352502903</v>
      </c>
    </row>
    <row r="18" spans="1:6" x14ac:dyDescent="0.2">
      <c r="A18">
        <v>283</v>
      </c>
      <c r="B18" t="s">
        <v>68</v>
      </c>
      <c r="C18" s="2">
        <v>3479299.8500000006</v>
      </c>
      <c r="D18" s="2">
        <v>800017</v>
      </c>
      <c r="E18" s="2">
        <f>SUM(C18:D18)</f>
        <v>4279316.8500000006</v>
      </c>
      <c r="F18" s="3">
        <f>SUM(D18/E18)</f>
        <v>0.18694969969330499</v>
      </c>
    </row>
    <row r="19" spans="1:6" x14ac:dyDescent="0.2">
      <c r="A19">
        <v>243</v>
      </c>
      <c r="B19" t="s">
        <v>55</v>
      </c>
      <c r="C19" s="2">
        <v>2309724.83</v>
      </c>
      <c r="D19" s="2">
        <v>494048</v>
      </c>
      <c r="E19" s="2">
        <f>SUM(C19:D19)</f>
        <v>2803772.83</v>
      </c>
      <c r="F19" s="3">
        <f>SUM(D19/E19)</f>
        <v>0.17620828432095192</v>
      </c>
    </row>
    <row r="20" spans="1:6" x14ac:dyDescent="0.2">
      <c r="A20">
        <v>171</v>
      </c>
      <c r="B20" t="s">
        <v>40</v>
      </c>
      <c r="C20" s="2">
        <v>13348727.479999999</v>
      </c>
      <c r="D20" s="2">
        <v>2685000</v>
      </c>
      <c r="E20" s="2">
        <f>SUM(C20:D20)</f>
        <v>16033727.479999999</v>
      </c>
      <c r="F20" s="3">
        <f>SUM(D20/E20)</f>
        <v>0.16745950081471636</v>
      </c>
    </row>
    <row r="21" spans="1:6" x14ac:dyDescent="0.2">
      <c r="A21">
        <v>101</v>
      </c>
      <c r="B21" t="s">
        <v>24</v>
      </c>
      <c r="C21" s="2">
        <v>12481445.420000002</v>
      </c>
      <c r="D21" s="2">
        <v>2400000</v>
      </c>
      <c r="E21" s="2">
        <f>SUM(C21:D21)</f>
        <v>14881445.420000002</v>
      </c>
      <c r="F21" s="3">
        <f>SUM(D21/E21)</f>
        <v>0.16127465661195159</v>
      </c>
    </row>
    <row r="22" spans="1:6" x14ac:dyDescent="0.2">
      <c r="A22">
        <v>401</v>
      </c>
      <c r="B22" t="s">
        <v>101</v>
      </c>
      <c r="C22" s="2">
        <v>16153012.02</v>
      </c>
      <c r="D22" s="2">
        <v>3100000</v>
      </c>
      <c r="E22" s="2">
        <f>SUM(C22:D22)</f>
        <v>19253012.02</v>
      </c>
      <c r="F22" s="3">
        <f>SUM(D22/E22)</f>
        <v>0.16101376744478862</v>
      </c>
    </row>
    <row r="23" spans="1:6" x14ac:dyDescent="0.2">
      <c r="A23">
        <v>305</v>
      </c>
      <c r="B23" t="s">
        <v>76</v>
      </c>
      <c r="C23" s="2">
        <v>2600641.1799999997</v>
      </c>
      <c r="D23" s="2">
        <v>499000</v>
      </c>
      <c r="E23" s="2">
        <f>SUM(C23:D23)</f>
        <v>3099641.1799999997</v>
      </c>
      <c r="F23" s="3">
        <f>SUM(D23/E23)</f>
        <v>0.16098637584883294</v>
      </c>
    </row>
    <row r="24" spans="1:6" x14ac:dyDescent="0.2">
      <c r="A24">
        <v>381</v>
      </c>
      <c r="B24" t="s">
        <v>94</v>
      </c>
      <c r="C24" s="2">
        <v>14069188.940000001</v>
      </c>
      <c r="D24" s="2">
        <v>2650000</v>
      </c>
      <c r="E24" s="2">
        <f>SUM(C24:D24)</f>
        <v>16719188.940000001</v>
      </c>
      <c r="F24" s="3">
        <f>SUM(D24/E24)</f>
        <v>0.15850051156847564</v>
      </c>
    </row>
    <row r="25" spans="1:6" x14ac:dyDescent="0.2">
      <c r="A25">
        <v>302</v>
      </c>
      <c r="B25" t="s">
        <v>74</v>
      </c>
      <c r="C25" s="2">
        <v>2621596.0299999998</v>
      </c>
      <c r="D25" s="2">
        <v>445000</v>
      </c>
      <c r="E25" s="2">
        <f>SUM(C25:D25)</f>
        <v>3066596.03</v>
      </c>
      <c r="F25" s="3">
        <f>SUM(D25/E25)</f>
        <v>0.14511203811869541</v>
      </c>
    </row>
    <row r="26" spans="1:6" x14ac:dyDescent="0.2">
      <c r="A26">
        <v>181</v>
      </c>
      <c r="B26" t="s">
        <v>41</v>
      </c>
      <c r="C26" s="2">
        <v>3630761.3499999996</v>
      </c>
      <c r="D26" s="2">
        <v>600000</v>
      </c>
      <c r="E26" s="2">
        <f>SUM(C26:D26)</f>
        <v>4230761.3499999996</v>
      </c>
      <c r="F26" s="3">
        <f>SUM(D26/E26)</f>
        <v>0.14181844598726895</v>
      </c>
    </row>
    <row r="27" spans="1:6" x14ac:dyDescent="0.2">
      <c r="A27">
        <v>44</v>
      </c>
      <c r="B27" t="s">
        <v>9</v>
      </c>
      <c r="C27" s="2">
        <v>3864551.84</v>
      </c>
      <c r="D27" s="2">
        <v>627500</v>
      </c>
      <c r="E27" s="2">
        <f>SUM(C27:D27)</f>
        <v>4492051.84</v>
      </c>
      <c r="F27" s="3">
        <f>SUM(D27/E27)</f>
        <v>0.13969117506889681</v>
      </c>
    </row>
    <row r="28" spans="1:6" x14ac:dyDescent="0.2">
      <c r="A28">
        <v>149</v>
      </c>
      <c r="B28" t="s">
        <v>36</v>
      </c>
      <c r="C28" s="2">
        <v>2249808.6</v>
      </c>
      <c r="D28" s="2">
        <v>350000</v>
      </c>
      <c r="E28" s="2">
        <f>SUM(C28:D28)</f>
        <v>2599808.6</v>
      </c>
      <c r="F28" s="3">
        <f>SUM(D28/E28)</f>
        <v>0.13462529510826296</v>
      </c>
    </row>
    <row r="29" spans="1:6" x14ac:dyDescent="0.2">
      <c r="A29">
        <v>71</v>
      </c>
      <c r="B29" t="s">
        <v>16</v>
      </c>
      <c r="C29" s="2">
        <v>3381172.0300000003</v>
      </c>
      <c r="D29" s="2">
        <v>500000</v>
      </c>
      <c r="E29" s="2">
        <f>SUM(C29:D29)</f>
        <v>3881172.0300000003</v>
      </c>
      <c r="F29" s="3">
        <f>SUM(D29/E29)</f>
        <v>0.12882706464315111</v>
      </c>
    </row>
    <row r="30" spans="1:6" x14ac:dyDescent="0.2">
      <c r="A30">
        <v>72</v>
      </c>
      <c r="B30" t="s">
        <v>17</v>
      </c>
      <c r="C30" s="2">
        <v>3629442.24</v>
      </c>
      <c r="D30" s="2">
        <v>495000</v>
      </c>
      <c r="E30" s="2">
        <f>SUM(C30:D30)</f>
        <v>4124442.24</v>
      </c>
      <c r="F30" s="3">
        <f>SUM(D30/E30)</f>
        <v>0.12001622793970804</v>
      </c>
    </row>
    <row r="31" spans="1:6" x14ac:dyDescent="0.2">
      <c r="A31">
        <v>58</v>
      </c>
      <c r="B31" t="s">
        <v>12</v>
      </c>
      <c r="C31" s="2">
        <v>7012538.9400000004</v>
      </c>
      <c r="D31" s="2">
        <v>950000</v>
      </c>
      <c r="E31" s="2">
        <f>SUM(C31:D31)</f>
        <v>7962538.9400000004</v>
      </c>
      <c r="F31" s="3">
        <f>SUM(D31/E31)</f>
        <v>0.11930867869639579</v>
      </c>
    </row>
    <row r="32" spans="1:6" x14ac:dyDescent="0.2">
      <c r="A32">
        <v>121</v>
      </c>
      <c r="B32" t="s">
        <v>26</v>
      </c>
      <c r="C32" s="2">
        <v>2530578.9300000002</v>
      </c>
      <c r="D32" s="2">
        <v>300000</v>
      </c>
      <c r="E32" s="2">
        <f>SUM(C32:D32)</f>
        <v>2830578.93</v>
      </c>
      <c r="F32" s="3">
        <f>SUM(D32/E32)</f>
        <v>0.10598538582352833</v>
      </c>
    </row>
    <row r="33" spans="1:6" x14ac:dyDescent="0.2">
      <c r="A33">
        <v>161</v>
      </c>
      <c r="B33" t="s">
        <v>39</v>
      </c>
      <c r="C33" s="2">
        <v>2162202.7099999995</v>
      </c>
      <c r="D33" s="2">
        <v>250000</v>
      </c>
      <c r="E33" s="2">
        <f>SUM(C33:D33)</f>
        <v>2412202.7099999995</v>
      </c>
      <c r="F33" s="3">
        <f>SUM(D33/E33)</f>
        <v>0.10363971442516125</v>
      </c>
    </row>
    <row r="34" spans="1:6" x14ac:dyDescent="0.2">
      <c r="A34">
        <v>342</v>
      </c>
      <c r="B34" t="s">
        <v>85</v>
      </c>
      <c r="C34" s="2">
        <v>2244447.2300000004</v>
      </c>
      <c r="D34" s="2">
        <v>250000</v>
      </c>
      <c r="E34" s="2">
        <f>SUM(C34:D34)</f>
        <v>2494447.2300000004</v>
      </c>
      <c r="F34" s="3">
        <f>SUM(D34/E34)</f>
        <v>0.10022260523025775</v>
      </c>
    </row>
    <row r="35" spans="1:6" x14ac:dyDescent="0.2">
      <c r="A35">
        <v>73</v>
      </c>
      <c r="B35" t="s">
        <v>18</v>
      </c>
      <c r="C35" s="2">
        <v>2850361.3299999991</v>
      </c>
      <c r="D35" s="2">
        <v>300000</v>
      </c>
      <c r="E35" s="2">
        <f>SUM(C35:D35)</f>
        <v>3150361.3299999991</v>
      </c>
      <c r="F35" s="3">
        <f>SUM(D35/E35)</f>
        <v>9.5227171925704179E-2</v>
      </c>
    </row>
    <row r="36" spans="1:6" x14ac:dyDescent="0.2">
      <c r="A36">
        <v>273</v>
      </c>
      <c r="B36" t="s">
        <v>64</v>
      </c>
      <c r="C36" s="2">
        <v>49302772.109999992</v>
      </c>
      <c r="D36" s="2">
        <v>4955000</v>
      </c>
      <c r="E36" s="2">
        <f>SUM(C36:D36)</f>
        <v>54257772.109999992</v>
      </c>
      <c r="F36" s="3">
        <f>SUM(D36/E36)</f>
        <v>9.1323322121565104E-2</v>
      </c>
    </row>
    <row r="37" spans="1:6" x14ac:dyDescent="0.2">
      <c r="A37">
        <v>417</v>
      </c>
      <c r="B37" t="s">
        <v>108</v>
      </c>
      <c r="C37" s="2">
        <v>3484446.3900000006</v>
      </c>
      <c r="D37" s="2">
        <v>350000</v>
      </c>
      <c r="E37" s="2">
        <f>SUM(C37:D37)</f>
        <v>3834446.3900000006</v>
      </c>
      <c r="F37" s="3">
        <f>SUM(D37/E37)</f>
        <v>9.1277844153142523E-2</v>
      </c>
    </row>
    <row r="38" spans="1:6" x14ac:dyDescent="0.2">
      <c r="A38">
        <v>11</v>
      </c>
      <c r="B38" t="s">
        <v>3</v>
      </c>
      <c r="C38" s="2">
        <v>2222599.7800000003</v>
      </c>
      <c r="D38" s="2">
        <v>217000</v>
      </c>
      <c r="E38" s="2">
        <f>SUM(C38:D38)</f>
        <v>2439599.7800000003</v>
      </c>
      <c r="F38" s="3">
        <f>SUM(D38/E38)</f>
        <v>8.8949016055412167E-2</v>
      </c>
    </row>
    <row r="39" spans="1:6" x14ac:dyDescent="0.2">
      <c r="A39">
        <v>416</v>
      </c>
      <c r="B39" t="s">
        <v>107</v>
      </c>
      <c r="C39" s="2">
        <v>208530.74000000002</v>
      </c>
      <c r="D39" s="2">
        <v>20000</v>
      </c>
      <c r="E39" s="2">
        <f>SUM(C39:D39)</f>
        <v>228530.74000000002</v>
      </c>
      <c r="F39" s="3">
        <f>SUM(D39/E39)</f>
        <v>8.7515578866983051E-2</v>
      </c>
    </row>
    <row r="40" spans="1:6" x14ac:dyDescent="0.2">
      <c r="A40">
        <v>61</v>
      </c>
      <c r="B40" t="s">
        <v>15</v>
      </c>
      <c r="C40" s="2">
        <v>26986124.599999994</v>
      </c>
      <c r="D40" s="2">
        <v>2557795</v>
      </c>
      <c r="E40" s="2">
        <f>SUM(C40:D40)</f>
        <v>29543919.599999994</v>
      </c>
      <c r="F40" s="3">
        <f>SUM(D40/E40)</f>
        <v>8.6576020874359561E-2</v>
      </c>
    </row>
    <row r="41" spans="1:6" x14ac:dyDescent="0.2">
      <c r="A41">
        <v>132</v>
      </c>
      <c r="B41" t="s">
        <v>28</v>
      </c>
      <c r="C41" s="2">
        <v>45682857.510000013</v>
      </c>
      <c r="D41" s="2">
        <v>4100000</v>
      </c>
      <c r="E41" s="2">
        <f>SUM(C41:D41)</f>
        <v>49782857.510000013</v>
      </c>
      <c r="F41" s="3">
        <f>SUM(D41/E41)</f>
        <v>8.2357666977561944E-2</v>
      </c>
    </row>
    <row r="42" spans="1:6" x14ac:dyDescent="0.2">
      <c r="A42">
        <v>193</v>
      </c>
      <c r="B42" t="s">
        <v>45</v>
      </c>
      <c r="C42" s="2">
        <v>30519273.379999999</v>
      </c>
      <c r="D42" s="2">
        <v>2700000</v>
      </c>
      <c r="E42" s="2">
        <f>SUM(C42:D42)</f>
        <v>33219273.379999999</v>
      </c>
      <c r="F42" s="3">
        <f>SUM(D42/E42)</f>
        <v>8.1278117348152545E-2</v>
      </c>
    </row>
    <row r="43" spans="1:6" x14ac:dyDescent="0.2">
      <c r="A43">
        <v>148</v>
      </c>
      <c r="B43" t="s">
        <v>35</v>
      </c>
      <c r="C43" s="2">
        <v>5295734.5799999991</v>
      </c>
      <c r="D43" s="2">
        <v>450000</v>
      </c>
      <c r="E43" s="2">
        <f>SUM(C43:D43)</f>
        <v>5745734.5799999991</v>
      </c>
      <c r="F43" s="3">
        <f>SUM(D43/E43)</f>
        <v>7.8318967528778552E-2</v>
      </c>
    </row>
    <row r="44" spans="1:6" x14ac:dyDescent="0.2">
      <c r="A44">
        <v>192</v>
      </c>
      <c r="B44" t="s">
        <v>44</v>
      </c>
      <c r="C44" s="2">
        <v>4288414.32</v>
      </c>
      <c r="D44" s="2">
        <v>350000</v>
      </c>
      <c r="E44" s="2">
        <f>SUM(C44:D44)</f>
        <v>4638414.32</v>
      </c>
      <c r="F44" s="3">
        <f>SUM(D44/E44)</f>
        <v>7.5456821200914195E-2</v>
      </c>
    </row>
    <row r="45" spans="1:6" x14ac:dyDescent="0.2">
      <c r="A45">
        <v>91</v>
      </c>
      <c r="B45" t="s">
        <v>21</v>
      </c>
      <c r="C45" s="2">
        <v>82069459.860000014</v>
      </c>
      <c r="D45" s="2">
        <v>6628474</v>
      </c>
      <c r="E45" s="2">
        <f>SUM(C45:D45)</f>
        <v>88697933.860000014</v>
      </c>
      <c r="F45" s="3">
        <f>SUM(D45/E45)</f>
        <v>7.4730872654399386E-2</v>
      </c>
    </row>
    <row r="46" spans="1:6" x14ac:dyDescent="0.2">
      <c r="A46">
        <v>150</v>
      </c>
      <c r="B46" t="s">
        <v>37</v>
      </c>
      <c r="C46" s="2">
        <v>8712025.5800000001</v>
      </c>
      <c r="D46" s="2">
        <v>698000</v>
      </c>
      <c r="E46" s="2">
        <f>SUM(C46:D46)</f>
        <v>9410025.5800000001</v>
      </c>
      <c r="F46" s="3">
        <f>SUM(D46/E46)</f>
        <v>7.4176206437049877E-2</v>
      </c>
    </row>
    <row r="47" spans="1:6" x14ac:dyDescent="0.2">
      <c r="A47">
        <v>415</v>
      </c>
      <c r="B47" t="s">
        <v>106</v>
      </c>
      <c r="C47" s="2">
        <v>3633705.9899999998</v>
      </c>
      <c r="D47" s="2">
        <v>290000</v>
      </c>
      <c r="E47" s="2">
        <f>SUM(C47:D47)</f>
        <v>3923705.9899999998</v>
      </c>
      <c r="F47" s="3">
        <f>SUM(D47/E47)</f>
        <v>7.3909717175317718E-2</v>
      </c>
    </row>
    <row r="48" spans="1:6" x14ac:dyDescent="0.2">
      <c r="A48">
        <v>291</v>
      </c>
      <c r="B48" t="s">
        <v>72</v>
      </c>
      <c r="C48" s="2">
        <v>6423153.3100000005</v>
      </c>
      <c r="D48" s="2">
        <v>500000</v>
      </c>
      <c r="E48" s="2">
        <f>SUM(C48:D48)</f>
        <v>6923153.3100000005</v>
      </c>
      <c r="F48" s="3">
        <f>SUM(D48/E48)</f>
        <v>7.2221425355088659E-2</v>
      </c>
    </row>
    <row r="49" spans="1:6" x14ac:dyDescent="0.2">
      <c r="A49">
        <v>382</v>
      </c>
      <c r="B49" t="s">
        <v>95</v>
      </c>
      <c r="C49" s="2">
        <v>2555979.0299999998</v>
      </c>
      <c r="D49" s="2">
        <v>196575</v>
      </c>
      <c r="E49" s="2">
        <f>SUM(C49:D49)</f>
        <v>2752554.03</v>
      </c>
      <c r="F49" s="3">
        <f>SUM(D49/E49)</f>
        <v>7.1415491887728721E-2</v>
      </c>
    </row>
    <row r="50" spans="1:6" x14ac:dyDescent="0.2">
      <c r="A50">
        <v>215</v>
      </c>
      <c r="B50" t="s">
        <v>48</v>
      </c>
      <c r="C50" s="2">
        <v>19683430.970000003</v>
      </c>
      <c r="D50" s="2">
        <v>1500000</v>
      </c>
      <c r="E50" s="2">
        <f>SUM(C50:D50)</f>
        <v>21183430.970000003</v>
      </c>
      <c r="F50" s="3">
        <f>SUM(D50/E50)</f>
        <v>7.0810059150677798E-2</v>
      </c>
    </row>
    <row r="51" spans="1:6" x14ac:dyDescent="0.2">
      <c r="A51">
        <v>316</v>
      </c>
      <c r="B51" t="s">
        <v>79</v>
      </c>
      <c r="C51" s="2">
        <v>2640268.9499999997</v>
      </c>
      <c r="D51" s="2">
        <v>200000</v>
      </c>
      <c r="E51" s="2">
        <f>SUM(C51:D51)</f>
        <v>2840268.9499999997</v>
      </c>
      <c r="F51" s="3">
        <f>SUM(D51/E51)</f>
        <v>7.041586677909499E-2</v>
      </c>
    </row>
    <row r="52" spans="1:6" x14ac:dyDescent="0.2">
      <c r="A52">
        <v>411</v>
      </c>
      <c r="B52" t="s">
        <v>102</v>
      </c>
      <c r="C52" s="2">
        <v>77742067.980000004</v>
      </c>
      <c r="D52" s="2">
        <v>5700000</v>
      </c>
      <c r="E52" s="2">
        <f>SUM(C52:D52)</f>
        <v>83442067.980000004</v>
      </c>
      <c r="F52" s="3">
        <f>SUM(D52/E52)</f>
        <v>6.8310866904284021E-2</v>
      </c>
    </row>
    <row r="53" spans="1:6" x14ac:dyDescent="0.2">
      <c r="A53">
        <v>131</v>
      </c>
      <c r="B53" t="s">
        <v>27</v>
      </c>
      <c r="C53" s="2">
        <v>109926439.84999999</v>
      </c>
      <c r="D53" s="2">
        <v>8000000</v>
      </c>
      <c r="E53" s="2">
        <f>SUM(C53:D53)</f>
        <v>117926439.84999999</v>
      </c>
      <c r="F53" s="3">
        <f>SUM(D53/E53)</f>
        <v>6.7838900336309946E-2</v>
      </c>
    </row>
    <row r="54" spans="1:6" x14ac:dyDescent="0.2">
      <c r="A54">
        <v>25</v>
      </c>
      <c r="B54" t="s">
        <v>6</v>
      </c>
      <c r="C54" s="2">
        <v>100917070.76999998</v>
      </c>
      <c r="D54" s="2">
        <v>7250000</v>
      </c>
      <c r="E54" s="2">
        <f>SUM(C54:D54)</f>
        <v>108167070.76999998</v>
      </c>
      <c r="F54" s="3">
        <f>SUM(D54/E54)</f>
        <v>6.7025943740456548E-2</v>
      </c>
    </row>
    <row r="55" spans="1:6" x14ac:dyDescent="0.2">
      <c r="A55">
        <v>331</v>
      </c>
      <c r="B55" t="s">
        <v>82</v>
      </c>
      <c r="C55" s="2">
        <v>36609718.840000004</v>
      </c>
      <c r="D55" s="2">
        <v>2250000</v>
      </c>
      <c r="E55" s="2">
        <f>SUM(C55:D55)</f>
        <v>38859718.840000004</v>
      </c>
      <c r="F55" s="3">
        <f>SUM(D55/E55)</f>
        <v>5.7900573322830551E-2</v>
      </c>
    </row>
    <row r="56" spans="1:6" x14ac:dyDescent="0.2">
      <c r="A56">
        <v>231</v>
      </c>
      <c r="B56" t="s">
        <v>50</v>
      </c>
      <c r="C56" s="2">
        <v>10792622.85</v>
      </c>
      <c r="D56" s="2">
        <v>650000</v>
      </c>
      <c r="E56" s="2">
        <f>SUM(C56:D56)</f>
        <v>11442622.85</v>
      </c>
      <c r="F56" s="3">
        <f>SUM(D56/E56)</f>
        <v>5.6805158093627114E-2</v>
      </c>
    </row>
    <row r="57" spans="1:6" x14ac:dyDescent="0.2">
      <c r="A57">
        <v>55</v>
      </c>
      <c r="B57" t="s">
        <v>11</v>
      </c>
      <c r="C57" s="2">
        <v>34808057.719999991</v>
      </c>
      <c r="D57" s="2">
        <v>2000000</v>
      </c>
      <c r="E57" s="2">
        <f>SUM(C57:D57)</f>
        <v>36808057.719999991</v>
      </c>
      <c r="F57" s="3">
        <f>SUM(D57/E57)</f>
        <v>5.4335928703819703E-2</v>
      </c>
    </row>
    <row r="58" spans="1:6" x14ac:dyDescent="0.2">
      <c r="A58">
        <v>253</v>
      </c>
      <c r="B58" t="s">
        <v>59</v>
      </c>
      <c r="C58" s="2">
        <v>6310036.9199999999</v>
      </c>
      <c r="D58" s="2">
        <v>360000</v>
      </c>
      <c r="E58" s="2">
        <f>SUM(C58:D58)</f>
        <v>6670036.9199999999</v>
      </c>
      <c r="F58" s="3">
        <f>SUM(D58/E58)</f>
        <v>5.3972714741734894E-2</v>
      </c>
    </row>
    <row r="59" spans="1:6" x14ac:dyDescent="0.2">
      <c r="A59">
        <v>312</v>
      </c>
      <c r="B59" t="s">
        <v>77</v>
      </c>
      <c r="C59" s="2">
        <v>5338716.07</v>
      </c>
      <c r="D59" s="2">
        <v>300000</v>
      </c>
      <c r="E59" s="2">
        <f>SUM(C59:D59)</f>
        <v>5638716.0700000003</v>
      </c>
      <c r="F59" s="3">
        <f>SUM(D59/E59)</f>
        <v>5.3203601010539975E-2</v>
      </c>
    </row>
    <row r="60" spans="1:6" x14ac:dyDescent="0.2">
      <c r="A60">
        <v>1</v>
      </c>
      <c r="B60" t="s">
        <v>0</v>
      </c>
      <c r="C60" s="2">
        <v>191102339.10999998</v>
      </c>
      <c r="D60" s="2">
        <v>10708000</v>
      </c>
      <c r="E60" s="2">
        <f>SUM(C60:D60)</f>
        <v>201810339.10999998</v>
      </c>
      <c r="F60" s="3">
        <f>SUM(D60/E60)</f>
        <v>5.3059719572461701E-2</v>
      </c>
    </row>
    <row r="61" spans="1:6" x14ac:dyDescent="0.2">
      <c r="A61">
        <v>232</v>
      </c>
      <c r="B61" t="s">
        <v>51</v>
      </c>
      <c r="C61" s="2">
        <v>9995142.8800000008</v>
      </c>
      <c r="D61" s="2">
        <v>552213</v>
      </c>
      <c r="E61" s="2">
        <f>SUM(C61:D61)</f>
        <v>10547355.880000001</v>
      </c>
      <c r="F61" s="3">
        <f>SUM(D61/E61)</f>
        <v>5.2355586204037324E-2</v>
      </c>
    </row>
    <row r="62" spans="1:6" x14ac:dyDescent="0.2">
      <c r="A62">
        <v>262</v>
      </c>
      <c r="B62" t="s">
        <v>61</v>
      </c>
      <c r="C62" s="2">
        <v>5484169.7400000012</v>
      </c>
      <c r="D62" s="2">
        <v>300000</v>
      </c>
      <c r="E62" s="2">
        <f>SUM(C62:D62)</f>
        <v>5784169.7400000012</v>
      </c>
      <c r="F62" s="3">
        <f>SUM(D62/E62)</f>
        <v>5.1865697841709593E-2</v>
      </c>
    </row>
    <row r="63" spans="1:6" x14ac:dyDescent="0.2">
      <c r="A63">
        <v>3</v>
      </c>
      <c r="B63" t="s">
        <v>2</v>
      </c>
      <c r="C63" s="2">
        <v>46488314.730000012</v>
      </c>
      <c r="D63" s="2">
        <v>2500000</v>
      </c>
      <c r="E63" s="2">
        <f>SUM(C63:D63)</f>
        <v>48988314.730000012</v>
      </c>
      <c r="F63" s="3">
        <f>SUM(D63/E63)</f>
        <v>5.1032578152132718E-2</v>
      </c>
    </row>
    <row r="64" spans="1:6" x14ac:dyDescent="0.2">
      <c r="A64">
        <v>139</v>
      </c>
      <c r="B64" t="s">
        <v>34</v>
      </c>
      <c r="C64" s="2">
        <v>83815090.609999999</v>
      </c>
      <c r="D64" s="2">
        <v>4500000</v>
      </c>
      <c r="E64" s="2">
        <f>SUM(C64:D64)</f>
        <v>88315090.609999999</v>
      </c>
      <c r="F64" s="3">
        <f>SUM(D64/E64)</f>
        <v>5.0953919300972338E-2</v>
      </c>
    </row>
    <row r="65" spans="1:6" x14ac:dyDescent="0.2">
      <c r="A65">
        <v>242</v>
      </c>
      <c r="B65" t="s">
        <v>54</v>
      </c>
      <c r="C65" s="2">
        <v>4697704.6800000006</v>
      </c>
      <c r="D65" s="2">
        <v>250000</v>
      </c>
      <c r="E65" s="2">
        <f>SUM(C65:D65)</f>
        <v>4947704.6800000006</v>
      </c>
      <c r="F65" s="3">
        <f>SUM(D65/E65)</f>
        <v>5.0528480612549408E-2</v>
      </c>
    </row>
    <row r="66" spans="1:6" x14ac:dyDescent="0.2">
      <c r="A66">
        <v>93</v>
      </c>
      <c r="B66" t="s">
        <v>23</v>
      </c>
      <c r="C66" s="2">
        <v>111509965.75</v>
      </c>
      <c r="D66" s="2">
        <v>5800000</v>
      </c>
      <c r="E66" s="2">
        <f>SUM(C66:D66)</f>
        <v>117309965.75</v>
      </c>
      <c r="F66" s="3">
        <f>SUM(D66/E66)</f>
        <v>4.9441664763251368E-2</v>
      </c>
    </row>
    <row r="67" spans="1:6" x14ac:dyDescent="0.2">
      <c r="A67">
        <v>33</v>
      </c>
      <c r="B67" t="s">
        <v>7</v>
      </c>
      <c r="C67" s="2">
        <v>12895876.060000002</v>
      </c>
      <c r="D67" s="2">
        <v>650000</v>
      </c>
      <c r="E67" s="2">
        <f>SUM(C67:D67)</f>
        <v>13545876.060000002</v>
      </c>
      <c r="F67" s="3">
        <f>SUM(D67/E67)</f>
        <v>4.7985083956245789E-2</v>
      </c>
    </row>
    <row r="68" spans="1:6" x14ac:dyDescent="0.2">
      <c r="A68">
        <v>414</v>
      </c>
      <c r="B68" t="s">
        <v>105</v>
      </c>
      <c r="C68" s="2">
        <v>16430578.230000002</v>
      </c>
      <c r="D68" s="2">
        <v>800000</v>
      </c>
      <c r="E68" s="2">
        <f>SUM(C68:D68)</f>
        <v>17230578.230000004</v>
      </c>
      <c r="F68" s="3">
        <f>SUM(D68/E68)</f>
        <v>4.6429086088772532E-2</v>
      </c>
    </row>
    <row r="69" spans="1:6" x14ac:dyDescent="0.2">
      <c r="A69">
        <v>221</v>
      </c>
      <c r="B69" t="s">
        <v>49</v>
      </c>
      <c r="C69" s="2">
        <v>20829854.820000004</v>
      </c>
      <c r="D69" s="2">
        <v>1000000</v>
      </c>
      <c r="E69" s="2">
        <f>SUM(C69:D69)</f>
        <v>21829854.820000004</v>
      </c>
      <c r="F69" s="3">
        <f>SUM(D69/E69)</f>
        <v>4.5808825035511612E-2</v>
      </c>
    </row>
    <row r="70" spans="1:6" x14ac:dyDescent="0.2">
      <c r="A70">
        <v>151</v>
      </c>
      <c r="B70" t="s">
        <v>38</v>
      </c>
      <c r="C70" s="2">
        <v>47930260.270000011</v>
      </c>
      <c r="D70" s="2">
        <v>2195000</v>
      </c>
      <c r="E70" s="2">
        <f>SUM(C70:D70)</f>
        <v>50125260.270000011</v>
      </c>
      <c r="F70" s="3">
        <f>SUM(D70/E70)</f>
        <v>4.3790296313208542E-2</v>
      </c>
    </row>
    <row r="71" spans="1:6" x14ac:dyDescent="0.2">
      <c r="A71">
        <v>252</v>
      </c>
      <c r="B71" t="s">
        <v>58</v>
      </c>
      <c r="C71" s="2">
        <v>6517437.7800000003</v>
      </c>
      <c r="D71" s="2">
        <v>290000</v>
      </c>
      <c r="E71" s="2">
        <f>SUM(C71:D71)</f>
        <v>6807437.7800000003</v>
      </c>
      <c r="F71" s="3">
        <f>SUM(D71/E71)</f>
        <v>4.2600462813190777E-2</v>
      </c>
    </row>
    <row r="72" spans="1:6" x14ac:dyDescent="0.2">
      <c r="A72">
        <v>432</v>
      </c>
      <c r="B72" t="s">
        <v>113</v>
      </c>
      <c r="C72" s="2">
        <v>2281626.1800000002</v>
      </c>
      <c r="D72" s="2">
        <v>100000</v>
      </c>
      <c r="E72" s="2">
        <f>SUM(C72:D72)</f>
        <v>2381626.1800000002</v>
      </c>
      <c r="F72" s="3">
        <f>SUM(D72/E72)</f>
        <v>4.1988117547481774E-2</v>
      </c>
    </row>
    <row r="73" spans="1:6" x14ac:dyDescent="0.2">
      <c r="A73">
        <v>2</v>
      </c>
      <c r="B73" t="s">
        <v>1</v>
      </c>
      <c r="C73" s="2">
        <v>322392828.27999997</v>
      </c>
      <c r="D73" s="2">
        <v>14000000</v>
      </c>
      <c r="E73" s="2">
        <f>SUM(C73:D73)</f>
        <v>336392828.27999997</v>
      </c>
      <c r="F73" s="3">
        <f>SUM(D73/E73)</f>
        <v>4.1618009728634754E-2</v>
      </c>
    </row>
    <row r="74" spans="1:6" x14ac:dyDescent="0.2">
      <c r="A74">
        <v>137</v>
      </c>
      <c r="B74" t="s">
        <v>33</v>
      </c>
      <c r="C74" s="2">
        <v>9355508.2100000009</v>
      </c>
      <c r="D74" s="2">
        <v>400000</v>
      </c>
      <c r="E74" s="2">
        <f>SUM(C74:D74)</f>
        <v>9755508.2100000009</v>
      </c>
      <c r="F74" s="3">
        <f>SUM(D74/E74)</f>
        <v>4.100247689710057E-2</v>
      </c>
    </row>
    <row r="75" spans="1:6" x14ac:dyDescent="0.2">
      <c r="A75">
        <v>321</v>
      </c>
      <c r="B75" t="s">
        <v>80</v>
      </c>
      <c r="C75" s="2">
        <v>46967659.309999987</v>
      </c>
      <c r="D75" s="2">
        <v>1995000</v>
      </c>
      <c r="E75" s="2">
        <f>SUM(C75:D75)</f>
        <v>48962659.309999987</v>
      </c>
      <c r="F75" s="3">
        <f>SUM(D75/E75)</f>
        <v>4.0745335897075081E-2</v>
      </c>
    </row>
    <row r="76" spans="1:6" x14ac:dyDescent="0.2">
      <c r="A76">
        <v>372</v>
      </c>
      <c r="B76" t="s">
        <v>92</v>
      </c>
      <c r="C76" s="2">
        <v>8549614.5199999996</v>
      </c>
      <c r="D76" s="2">
        <v>350000</v>
      </c>
      <c r="E76" s="2">
        <f>SUM(C76:D76)</f>
        <v>8899614.5199999996</v>
      </c>
      <c r="F76" s="3">
        <f>SUM(D76/E76)</f>
        <v>3.9327546065444641E-2</v>
      </c>
    </row>
    <row r="77" spans="1:6" x14ac:dyDescent="0.2">
      <c r="A77">
        <v>134</v>
      </c>
      <c r="B77" t="s">
        <v>30</v>
      </c>
      <c r="C77" s="2">
        <v>37842468.329999998</v>
      </c>
      <c r="D77" s="2">
        <v>1500000</v>
      </c>
      <c r="E77" s="2">
        <f>SUM(C77:D77)</f>
        <v>39342468.329999998</v>
      </c>
      <c r="F77" s="3">
        <f>SUM(D77/E77)</f>
        <v>3.8126738450118998E-2</v>
      </c>
    </row>
    <row r="78" spans="1:6" x14ac:dyDescent="0.2">
      <c r="A78">
        <v>201</v>
      </c>
      <c r="B78" t="s">
        <v>46</v>
      </c>
      <c r="C78" s="2">
        <v>19799719.400000002</v>
      </c>
      <c r="D78" s="2">
        <v>744400</v>
      </c>
      <c r="E78" s="2">
        <f>SUM(C78:D78)</f>
        <v>20544119.400000002</v>
      </c>
      <c r="F78" s="3">
        <f>SUM(D78/E78)</f>
        <v>3.6234213085813739E-2</v>
      </c>
    </row>
    <row r="79" spans="1:6" x14ac:dyDescent="0.2">
      <c r="A79">
        <v>233</v>
      </c>
      <c r="B79" t="s">
        <v>52</v>
      </c>
      <c r="C79" s="2">
        <v>4123800.7300000004</v>
      </c>
      <c r="D79" s="2">
        <v>150000</v>
      </c>
      <c r="E79" s="2">
        <f>SUM(C79:D79)</f>
        <v>4273800.7300000004</v>
      </c>
      <c r="F79" s="3">
        <f>SUM(D79/E79)</f>
        <v>3.5097565253118385E-2</v>
      </c>
    </row>
    <row r="80" spans="1:6" x14ac:dyDescent="0.2">
      <c r="A80">
        <v>412</v>
      </c>
      <c r="B80" t="s">
        <v>103</v>
      </c>
      <c r="C80" s="2">
        <v>11025473.829999998</v>
      </c>
      <c r="D80" s="2">
        <v>400000</v>
      </c>
      <c r="E80" s="2">
        <f>SUM(C80:D80)</f>
        <v>11425473.829999998</v>
      </c>
      <c r="F80" s="3">
        <f>SUM(D80/E80)</f>
        <v>3.5009488967513575E-2</v>
      </c>
    </row>
    <row r="81" spans="1:6" x14ac:dyDescent="0.2">
      <c r="A81">
        <v>111</v>
      </c>
      <c r="B81" t="s">
        <v>25</v>
      </c>
      <c r="C81" s="2">
        <v>4531801.5200000005</v>
      </c>
      <c r="D81" s="2">
        <v>160000</v>
      </c>
      <c r="E81" s="2">
        <f>SUM(C81:D81)</f>
        <v>4691801.5200000005</v>
      </c>
      <c r="F81" s="3">
        <f>SUM(D81/E81)</f>
        <v>3.4102039337759536E-2</v>
      </c>
    </row>
    <row r="82" spans="1:6" x14ac:dyDescent="0.2">
      <c r="A82">
        <v>413</v>
      </c>
      <c r="B82" t="s">
        <v>104</v>
      </c>
      <c r="C82" s="2">
        <v>14186502.630000001</v>
      </c>
      <c r="D82" s="2">
        <v>500000</v>
      </c>
      <c r="E82" s="2">
        <f>SUM(C82:D82)</f>
        <v>14686502.630000001</v>
      </c>
      <c r="F82" s="3">
        <f>SUM(D82/E82)</f>
        <v>3.4044865043543725E-2</v>
      </c>
    </row>
    <row r="83" spans="1:6" x14ac:dyDescent="0.2">
      <c r="A83">
        <v>371</v>
      </c>
      <c r="B83" t="s">
        <v>91</v>
      </c>
      <c r="C83" s="2">
        <v>11646126.389999999</v>
      </c>
      <c r="D83" s="2">
        <v>400000</v>
      </c>
      <c r="E83" s="2">
        <f>SUM(C83:D83)</f>
        <v>12046126.389999999</v>
      </c>
      <c r="F83" s="3">
        <f>SUM(D83/E83)</f>
        <v>3.3205695096479894E-2</v>
      </c>
    </row>
    <row r="84" spans="1:6" x14ac:dyDescent="0.2">
      <c r="A84">
        <v>182</v>
      </c>
      <c r="B84" t="s">
        <v>42</v>
      </c>
      <c r="C84" s="2">
        <v>2614132.1900000004</v>
      </c>
      <c r="D84" s="2">
        <v>75000</v>
      </c>
      <c r="E84" s="2">
        <f>SUM(C84:D84)</f>
        <v>2689132.1900000004</v>
      </c>
      <c r="F84" s="3">
        <f>SUM(D84/E84)</f>
        <v>2.7890038384464837E-2</v>
      </c>
    </row>
    <row r="85" spans="1:6" x14ac:dyDescent="0.2">
      <c r="A85">
        <v>60</v>
      </c>
      <c r="B85" t="s">
        <v>14</v>
      </c>
      <c r="C85" s="2">
        <v>21046770.590000007</v>
      </c>
      <c r="D85" s="2">
        <v>575000</v>
      </c>
      <c r="E85" s="2">
        <f>SUM(C85:D85)</f>
        <v>21621770.590000007</v>
      </c>
      <c r="F85" s="3">
        <f>SUM(D85/E85)</f>
        <v>2.6593566775976036E-2</v>
      </c>
    </row>
    <row r="86" spans="1:6" x14ac:dyDescent="0.2">
      <c r="A86">
        <v>52</v>
      </c>
      <c r="B86" t="s">
        <v>10</v>
      </c>
      <c r="C86" s="2">
        <v>26390960.869999997</v>
      </c>
      <c r="D86" s="2">
        <v>700000</v>
      </c>
      <c r="E86" s="2">
        <f>SUM(C86:D86)</f>
        <v>27090960.869999997</v>
      </c>
      <c r="F86" s="3">
        <f>SUM(D86/E86)</f>
        <v>2.5838876788426002E-2</v>
      </c>
    </row>
    <row r="87" spans="1:6" x14ac:dyDescent="0.2">
      <c r="A87">
        <v>431</v>
      </c>
      <c r="B87" t="s">
        <v>112</v>
      </c>
      <c r="C87" s="2">
        <v>13228888.32</v>
      </c>
      <c r="D87" s="2">
        <v>350000</v>
      </c>
      <c r="E87" s="2">
        <f>SUM(C87:D87)</f>
        <v>13578888.32</v>
      </c>
      <c r="F87" s="3">
        <f>SUM(D87/E87)</f>
        <v>2.5775305883066573E-2</v>
      </c>
    </row>
    <row r="88" spans="1:6" x14ac:dyDescent="0.2">
      <c r="A88">
        <v>13</v>
      </c>
      <c r="B88" t="s">
        <v>4</v>
      </c>
      <c r="C88" s="2">
        <v>3336910.03</v>
      </c>
      <c r="D88" s="2">
        <v>85000</v>
      </c>
      <c r="E88" s="2">
        <f>SUM(C88:D88)</f>
        <v>3421910.03</v>
      </c>
      <c r="F88" s="3">
        <f>SUM(D88/E88)</f>
        <v>2.4839928360126991E-2</v>
      </c>
    </row>
    <row r="89" spans="1:6" x14ac:dyDescent="0.2">
      <c r="A89">
        <v>261</v>
      </c>
      <c r="B89" t="s">
        <v>60</v>
      </c>
      <c r="C89" s="2">
        <v>35478770.549999997</v>
      </c>
      <c r="D89" s="2">
        <v>800000</v>
      </c>
      <c r="E89" s="2">
        <f>SUM(C89:D89)</f>
        <v>36278770.549999997</v>
      </c>
      <c r="F89" s="3">
        <f>SUM(D89/E89)</f>
        <v>2.2051463924264658E-2</v>
      </c>
    </row>
    <row r="90" spans="1:6" x14ac:dyDescent="0.2">
      <c r="A90">
        <v>202</v>
      </c>
      <c r="B90" t="s">
        <v>47</v>
      </c>
      <c r="C90" s="2">
        <v>7499580.6600000001</v>
      </c>
      <c r="D90" s="2">
        <v>90000</v>
      </c>
      <c r="E90" s="2">
        <f>SUM(C90:D90)</f>
        <v>7589580.6600000001</v>
      </c>
      <c r="F90" s="3">
        <f>SUM(D90/E90)</f>
        <v>1.185836267270134E-2</v>
      </c>
    </row>
    <row r="91" spans="1:6" x14ac:dyDescent="0.2">
      <c r="A91">
        <v>322</v>
      </c>
      <c r="B91" t="s">
        <v>81</v>
      </c>
      <c r="C91" s="2">
        <v>18073188.440000001</v>
      </c>
      <c r="D91" s="2">
        <v>200000</v>
      </c>
      <c r="E91" s="2">
        <f>SUM(C91:D91)</f>
        <v>18273188.440000001</v>
      </c>
      <c r="F91" s="3">
        <f>SUM(D91/E91)</f>
        <v>1.0944997401887461E-2</v>
      </c>
    </row>
    <row r="92" spans="1:6" x14ac:dyDescent="0.2">
      <c r="A92">
        <v>351</v>
      </c>
      <c r="B92" t="s">
        <v>86</v>
      </c>
      <c r="C92" s="2">
        <v>55163397.009999998</v>
      </c>
      <c r="D92" s="2">
        <v>290000</v>
      </c>
      <c r="E92" s="2">
        <f>SUM(C92:D92)</f>
        <v>55453397.009999998</v>
      </c>
      <c r="F92" s="3">
        <f>SUM(D92/E92)</f>
        <v>5.229616500278673E-3</v>
      </c>
    </row>
    <row r="93" spans="1:6" x14ac:dyDescent="0.2">
      <c r="A93">
        <v>21</v>
      </c>
      <c r="B93" t="s">
        <v>5</v>
      </c>
      <c r="C93" s="2">
        <v>10555924.349999998</v>
      </c>
      <c r="D93" s="2">
        <v>0</v>
      </c>
      <c r="E93" s="2">
        <f>SUM(C93:D93)</f>
        <v>10555924.349999998</v>
      </c>
      <c r="F93" s="3">
        <f>SUM(D93/E93)</f>
        <v>0</v>
      </c>
    </row>
    <row r="94" spans="1:6" x14ac:dyDescent="0.2">
      <c r="A94">
        <v>59</v>
      </c>
      <c r="B94" t="s">
        <v>13</v>
      </c>
      <c r="C94" s="2">
        <v>7659167.71</v>
      </c>
      <c r="D94" s="2">
        <v>0</v>
      </c>
      <c r="E94" s="2">
        <f>SUM(C94:D94)</f>
        <v>7659167.71</v>
      </c>
      <c r="F94" s="3">
        <f>SUM(D94/E94)</f>
        <v>0</v>
      </c>
    </row>
    <row r="95" spans="1:6" x14ac:dyDescent="0.2">
      <c r="A95">
        <v>92</v>
      </c>
      <c r="B95" t="s">
        <v>22</v>
      </c>
      <c r="C95" s="2">
        <v>1020554.4799999999</v>
      </c>
      <c r="D95" s="2">
        <v>0</v>
      </c>
      <c r="E95" s="2">
        <f>SUM(C95:D95)</f>
        <v>1020554.4799999999</v>
      </c>
      <c r="F95" s="3">
        <f>SUM(D95/E95)</f>
        <v>0</v>
      </c>
    </row>
    <row r="96" spans="1:6" x14ac:dyDescent="0.2">
      <c r="A96">
        <v>133</v>
      </c>
      <c r="B96" t="s">
        <v>29</v>
      </c>
      <c r="C96" s="2">
        <v>6330648.2600000007</v>
      </c>
      <c r="D96" s="2">
        <v>0</v>
      </c>
      <c r="E96" s="2">
        <f>SUM(C96:D96)</f>
        <v>6330648.2600000007</v>
      </c>
      <c r="F96" s="3">
        <f>SUM(D96/E96)</f>
        <v>0</v>
      </c>
    </row>
    <row r="97" spans="1:6" x14ac:dyDescent="0.2">
      <c r="A97">
        <v>135</v>
      </c>
      <c r="B97" t="s">
        <v>31</v>
      </c>
      <c r="C97" s="2">
        <v>3655406.03</v>
      </c>
      <c r="D97" s="2">
        <v>0</v>
      </c>
      <c r="E97" s="2">
        <f>SUM(C97:D97)</f>
        <v>3655406.03</v>
      </c>
      <c r="F97" s="3">
        <f>SUM(D97/E97)</f>
        <v>0</v>
      </c>
    </row>
    <row r="98" spans="1:6" x14ac:dyDescent="0.2">
      <c r="A98">
        <v>136</v>
      </c>
      <c r="B98" t="s">
        <v>32</v>
      </c>
      <c r="C98" s="2">
        <v>7837670.3500000015</v>
      </c>
      <c r="D98" s="2">
        <v>0</v>
      </c>
      <c r="E98" s="2">
        <f>SUM(C98:D98)</f>
        <v>7837670.3500000015</v>
      </c>
      <c r="F98" s="3">
        <f>SUM(D98/E98)</f>
        <v>0</v>
      </c>
    </row>
    <row r="99" spans="1:6" x14ac:dyDescent="0.2">
      <c r="A99">
        <v>191</v>
      </c>
      <c r="B99" t="s">
        <v>43</v>
      </c>
      <c r="C99" s="2">
        <v>223673.94000000003</v>
      </c>
      <c r="D99" s="2">
        <v>0</v>
      </c>
      <c r="E99" s="2">
        <f>SUM(C99:D99)</f>
        <v>223673.94000000003</v>
      </c>
      <c r="F99" s="3">
        <f>SUM(D99/E99)</f>
        <v>0</v>
      </c>
    </row>
    <row r="100" spans="1:6" x14ac:dyDescent="0.2">
      <c r="A100">
        <v>234</v>
      </c>
      <c r="B100" t="s">
        <v>53</v>
      </c>
      <c r="C100" s="2">
        <v>2327938.86</v>
      </c>
      <c r="D100" s="2">
        <v>0</v>
      </c>
      <c r="E100" s="2">
        <f>SUM(C100:D100)</f>
        <v>2327938.86</v>
      </c>
      <c r="F100" s="3">
        <f>SUM(D100/E100)</f>
        <v>0</v>
      </c>
    </row>
    <row r="101" spans="1:6" x14ac:dyDescent="0.2">
      <c r="A101">
        <v>244</v>
      </c>
      <c r="B101" t="s">
        <v>56</v>
      </c>
      <c r="C101" s="2">
        <v>10985360.939999999</v>
      </c>
      <c r="D101" s="2">
        <v>0</v>
      </c>
      <c r="E101" s="2">
        <f>SUM(C101:D101)</f>
        <v>10985360.939999999</v>
      </c>
      <c r="F101" s="3">
        <f>SUM(D101/E101)</f>
        <v>0</v>
      </c>
    </row>
    <row r="102" spans="1:6" x14ac:dyDescent="0.2">
      <c r="A102">
        <v>251</v>
      </c>
      <c r="B102" t="s">
        <v>57</v>
      </c>
      <c r="C102" s="2">
        <v>55296311.959999993</v>
      </c>
      <c r="D102" s="2">
        <v>0</v>
      </c>
      <c r="E102" s="2">
        <f>SUM(C102:D102)</f>
        <v>55296311.959999993</v>
      </c>
      <c r="F102" s="3">
        <f>SUM(D102/E102)</f>
        <v>0</v>
      </c>
    </row>
    <row r="103" spans="1:6" x14ac:dyDescent="0.2">
      <c r="A103">
        <v>292</v>
      </c>
      <c r="B103" t="s">
        <v>73</v>
      </c>
      <c r="C103" s="2">
        <v>2342890.61</v>
      </c>
      <c r="D103" s="2">
        <v>0</v>
      </c>
      <c r="E103" s="2">
        <f>SUM(C103:D103)</f>
        <v>2342890.61</v>
      </c>
      <c r="F103" s="3">
        <f>SUM(D103/E103)</f>
        <v>0</v>
      </c>
    </row>
    <row r="104" spans="1:6" x14ac:dyDescent="0.2">
      <c r="A104">
        <v>304</v>
      </c>
      <c r="B104" t="s">
        <v>75</v>
      </c>
      <c r="C104" s="2">
        <v>4237466.78</v>
      </c>
      <c r="D104" s="2">
        <v>0</v>
      </c>
      <c r="E104" s="2">
        <f>SUM(C104:D104)</f>
        <v>4237466.78</v>
      </c>
      <c r="F104" s="3">
        <f>SUM(D104/E104)</f>
        <v>0</v>
      </c>
    </row>
    <row r="105" spans="1:6" x14ac:dyDescent="0.2">
      <c r="A105">
        <v>314</v>
      </c>
      <c r="B105" t="s">
        <v>78</v>
      </c>
      <c r="C105" s="2">
        <v>2788088.2799999993</v>
      </c>
      <c r="D105" s="2">
        <v>0</v>
      </c>
      <c r="E105" s="2">
        <f>SUM(C105:D105)</f>
        <v>2788088.2799999993</v>
      </c>
      <c r="F105" s="3">
        <f>SUM(D105/E105)</f>
        <v>0</v>
      </c>
    </row>
    <row r="106" spans="1:6" x14ac:dyDescent="0.2">
      <c r="A106">
        <v>341</v>
      </c>
      <c r="B106" t="s">
        <v>84</v>
      </c>
      <c r="C106" s="2">
        <v>5300025.6500000013</v>
      </c>
      <c r="D106" s="2">
        <v>0</v>
      </c>
      <c r="E106" s="2">
        <f>SUM(C106:D106)</f>
        <v>5300025.6500000013</v>
      </c>
      <c r="F106" s="3">
        <f>SUM(D106/E106)</f>
        <v>0</v>
      </c>
    </row>
    <row r="107" spans="1:6" x14ac:dyDescent="0.2">
      <c r="A107">
        <v>363</v>
      </c>
      <c r="B107" t="s">
        <v>87</v>
      </c>
      <c r="C107" s="2">
        <v>7722042.7499999991</v>
      </c>
      <c r="D107" s="2">
        <v>0</v>
      </c>
      <c r="E107" s="2">
        <f>SUM(C107:D107)</f>
        <v>7722042.7499999991</v>
      </c>
      <c r="F107" s="3">
        <f>SUM(D107/E107)</f>
        <v>0</v>
      </c>
    </row>
    <row r="108" spans="1:6" x14ac:dyDescent="0.2">
      <c r="A108">
        <v>364</v>
      </c>
      <c r="B108" t="s">
        <v>88</v>
      </c>
      <c r="C108" s="2">
        <v>347856.73999999993</v>
      </c>
      <c r="D108" s="2">
        <v>0</v>
      </c>
      <c r="E108" s="2">
        <f>SUM(C108:D108)</f>
        <v>347856.73999999993</v>
      </c>
      <c r="F108" s="3">
        <f>SUM(D108/E108)</f>
        <v>0</v>
      </c>
    </row>
    <row r="109" spans="1:6" x14ac:dyDescent="0.2">
      <c r="A109">
        <v>365</v>
      </c>
      <c r="B109" t="s">
        <v>89</v>
      </c>
      <c r="C109" s="2">
        <v>4564283.82</v>
      </c>
      <c r="D109" s="2">
        <v>0</v>
      </c>
      <c r="E109" s="2">
        <f>SUM(C109:D109)</f>
        <v>4564283.82</v>
      </c>
      <c r="F109" s="3">
        <f>SUM(D109/E109)</f>
        <v>0</v>
      </c>
    </row>
    <row r="110" spans="1:6" x14ac:dyDescent="0.2">
      <c r="A110">
        <v>370</v>
      </c>
      <c r="B110" t="s">
        <v>90</v>
      </c>
      <c r="C110" s="2">
        <v>11046507.26</v>
      </c>
      <c r="D110" s="2">
        <v>0</v>
      </c>
      <c r="E110" s="2">
        <f>SUM(C110:D110)</f>
        <v>11046507.26</v>
      </c>
      <c r="F110" s="3">
        <f>SUM(D110/E110)</f>
        <v>0</v>
      </c>
    </row>
    <row r="111" spans="1:6" x14ac:dyDescent="0.2">
      <c r="A111">
        <v>373</v>
      </c>
      <c r="B111" t="s">
        <v>93</v>
      </c>
      <c r="C111" s="2">
        <v>14536455.369999999</v>
      </c>
      <c r="D111" s="2">
        <v>0</v>
      </c>
      <c r="E111" s="2">
        <f>SUM(C111:D111)</f>
        <v>14536455.369999999</v>
      </c>
      <c r="F111" s="3">
        <f>SUM(D111/E111)</f>
        <v>0</v>
      </c>
    </row>
    <row r="112" spans="1:6" x14ac:dyDescent="0.2">
      <c r="A112">
        <v>383</v>
      </c>
      <c r="B112" t="s">
        <v>96</v>
      </c>
      <c r="C112" s="2">
        <v>472568.86</v>
      </c>
      <c r="D112" s="2">
        <v>0</v>
      </c>
      <c r="E112" s="2">
        <f>SUM(C112:D112)</f>
        <v>472568.86</v>
      </c>
      <c r="F112" s="3">
        <f>SUM(D112/E112)</f>
        <v>0</v>
      </c>
    </row>
    <row r="113" spans="1:6" x14ac:dyDescent="0.2">
      <c r="A113">
        <v>394</v>
      </c>
      <c r="B113" t="s">
        <v>100</v>
      </c>
      <c r="C113" s="2">
        <v>459449.97000000003</v>
      </c>
      <c r="D113" s="2">
        <v>0</v>
      </c>
      <c r="E113" s="2">
        <f>SUM(C113:D113)</f>
        <v>459449.97000000003</v>
      </c>
      <c r="F113" s="3">
        <f>SUM(D113/E113)</f>
        <v>0</v>
      </c>
    </row>
    <row r="114" spans="1:6" x14ac:dyDescent="0.2">
      <c r="A114">
        <v>418</v>
      </c>
      <c r="B114" t="s">
        <v>109</v>
      </c>
      <c r="C114" s="2">
        <v>4490373.04</v>
      </c>
      <c r="D114" s="2">
        <v>0</v>
      </c>
      <c r="E114" s="2">
        <f>SUM(C114:D114)</f>
        <v>4490373.04</v>
      </c>
      <c r="F114" s="3">
        <f>SUM(D114/E114)</f>
        <v>0</v>
      </c>
    </row>
    <row r="115" spans="1:6" x14ac:dyDescent="0.2">
      <c r="A115">
        <v>421</v>
      </c>
      <c r="B115" t="s">
        <v>110</v>
      </c>
      <c r="C115" s="2">
        <v>12622734.43</v>
      </c>
      <c r="D115" s="2">
        <v>0</v>
      </c>
      <c r="E115" s="2">
        <f>SUM(C115:D115)</f>
        <v>12622734.43</v>
      </c>
      <c r="F115" s="3">
        <f>SUM(D115/E115)</f>
        <v>0</v>
      </c>
    </row>
    <row r="116" spans="1:6" x14ac:dyDescent="0.2">
      <c r="A116">
        <v>433</v>
      </c>
      <c r="B116" t="s">
        <v>114</v>
      </c>
      <c r="C116" s="2">
        <v>2433529.91</v>
      </c>
      <c r="D116" s="2">
        <v>0</v>
      </c>
      <c r="E116" s="2">
        <f>SUM(C116:D116)</f>
        <v>2433529.91</v>
      </c>
      <c r="F116" s="3">
        <f>SUM(D116/E116)</f>
        <v>0</v>
      </c>
    </row>
  </sheetData>
  <sortState xmlns:xlrd2="http://schemas.microsoft.com/office/spreadsheetml/2017/richdata2" ref="A2:G116">
    <sortCondition descending="1" ref="F2:F1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Schrader</dc:creator>
  <cp:lastModifiedBy>Randy Schrader</cp:lastModifiedBy>
  <dcterms:created xsi:type="dcterms:W3CDTF">2024-10-18T15:13:17Z</dcterms:created>
  <dcterms:modified xsi:type="dcterms:W3CDTF">2024-10-18T15:26:21Z</dcterms:modified>
</cp:coreProperties>
</file>