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7080" yWindow="80" windowWidth="15080" windowHeight="12920"/>
  </bookViews>
  <sheets>
    <sheet name="Midterm ADA" sheetId="1" r:id="rId1"/>
  </sheets>
  <definedNames>
    <definedName name="_xlnm._FilterDatabase" localSheetId="0" hidden="1">'Midterm ADA'!$C$1:$C$168</definedName>
    <definedName name="_xlnm.Database">#REF!</definedName>
    <definedName name="_xlnm.Print_Titles" localSheetId="0">'Midterm ADA'!$1:$1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8" i="1" l="1"/>
  <c r="G128" i="1"/>
  <c r="F122" i="1"/>
  <c r="G122" i="1"/>
  <c r="F121" i="1"/>
  <c r="G121" i="1"/>
  <c r="F129" i="1"/>
  <c r="G129" i="1"/>
  <c r="F125" i="1"/>
  <c r="G125" i="1"/>
  <c r="F138" i="1"/>
  <c r="G138" i="1"/>
  <c r="F134" i="1"/>
  <c r="G134" i="1"/>
  <c r="F130" i="1"/>
  <c r="G130" i="1"/>
  <c r="F132" i="1"/>
  <c r="G132" i="1"/>
  <c r="F131" i="1"/>
  <c r="G131" i="1"/>
  <c r="F133" i="1"/>
  <c r="G133" i="1"/>
  <c r="F124" i="1"/>
  <c r="G124" i="1"/>
  <c r="F142" i="1"/>
  <c r="G142" i="1"/>
  <c r="F141" i="1"/>
  <c r="G141" i="1"/>
  <c r="F140" i="1"/>
  <c r="G140" i="1"/>
  <c r="F137" i="1"/>
  <c r="G137" i="1"/>
  <c r="F139" i="1"/>
  <c r="G139" i="1"/>
  <c r="F135" i="1"/>
  <c r="G135" i="1"/>
  <c r="F144" i="1"/>
  <c r="G144" i="1"/>
  <c r="F149" i="1"/>
  <c r="G149" i="1"/>
  <c r="F145" i="1"/>
  <c r="G145" i="1"/>
  <c r="F143" i="1"/>
  <c r="G143" i="1"/>
  <c r="F146" i="1"/>
  <c r="G146" i="1"/>
  <c r="F151" i="1"/>
  <c r="G151" i="1"/>
  <c r="F147" i="1"/>
  <c r="G147" i="1"/>
  <c r="F148" i="1"/>
  <c r="G148" i="1"/>
  <c r="F155" i="1"/>
  <c r="G155" i="1"/>
  <c r="F156" i="1"/>
  <c r="G156" i="1"/>
  <c r="F153" i="1"/>
  <c r="G153" i="1"/>
  <c r="F152" i="1"/>
  <c r="G152" i="1"/>
  <c r="F154" i="1"/>
  <c r="G154" i="1"/>
  <c r="F160" i="1"/>
  <c r="G160" i="1"/>
  <c r="F158" i="1"/>
  <c r="G158" i="1"/>
  <c r="F161" i="1"/>
  <c r="G161" i="1"/>
  <c r="F157" i="1"/>
  <c r="G157" i="1"/>
  <c r="F159" i="1"/>
  <c r="G159" i="1"/>
  <c r="F150" i="1"/>
  <c r="G150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27" i="1"/>
  <c r="G127" i="1"/>
  <c r="F117" i="1"/>
  <c r="G117" i="1"/>
  <c r="F119" i="1"/>
  <c r="G119" i="1"/>
  <c r="F120" i="1"/>
  <c r="G120" i="1"/>
  <c r="F116" i="1"/>
  <c r="G116" i="1"/>
  <c r="F118" i="1"/>
  <c r="G118" i="1"/>
  <c r="F123" i="1"/>
  <c r="G123" i="1"/>
  <c r="F112" i="1"/>
  <c r="F126" i="1"/>
  <c r="G126" i="1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11" i="1"/>
  <c r="G11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E46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G112" i="1"/>
  <c r="F113" i="1"/>
  <c r="G113" i="1"/>
  <c r="F114" i="1"/>
  <c r="G114" i="1"/>
  <c r="F2" i="1"/>
  <c r="G2" i="1"/>
</calcChain>
</file>

<file path=xl/comments1.xml><?xml version="1.0" encoding="utf-8"?>
<comments xmlns="http://schemas.openxmlformats.org/spreadsheetml/2006/main">
  <authors>
    <author>Pam Brewer</author>
    <author>Author</author>
  </authors>
  <commentList>
    <comment ref="D26" authorId="0">
      <text>
        <r>
          <rPr>
            <sz val="9"/>
            <color indexed="81"/>
            <rFont val="Tahoma"/>
            <charset val="1"/>
          </rPr>
          <t xml:space="preserve">Adjusted for PRTA
</t>
        </r>
      </text>
    </comment>
    <comment ref="E26" authorId="1">
      <text>
        <r>
          <rPr>
            <sz val="9"/>
            <color indexed="81"/>
            <rFont val="Tahoma"/>
            <charset val="1"/>
          </rPr>
          <t xml:space="preserve">Adjusted for PRTA
</t>
        </r>
      </text>
    </comment>
    <comment ref="D46" authorId="0">
      <text>
        <r>
          <rPr>
            <sz val="9"/>
            <color indexed="81"/>
            <rFont val="Tahoma"/>
            <charset val="1"/>
          </rPr>
          <t xml:space="preserve">Adjusted for Idaho Youth Challenge
</t>
        </r>
      </text>
    </comment>
    <comment ref="E46" authorId="1">
      <text>
        <r>
          <rPr>
            <sz val="9"/>
            <color indexed="81"/>
            <rFont val="Tahoma"/>
            <charset val="1"/>
          </rPr>
          <t xml:space="preserve">Adj ADA for IYC
</t>
        </r>
      </text>
    </comment>
    <comment ref="D132" authorId="0">
      <text>
        <r>
          <rPr>
            <sz val="9"/>
            <color indexed="81"/>
            <rFont val="Tahoma"/>
            <charset val="1"/>
          </rPr>
          <t xml:space="preserve">Adjusted for PRTA
</t>
        </r>
      </text>
    </comment>
    <comment ref="E132" authorId="1">
      <text>
        <r>
          <rPr>
            <sz val="9"/>
            <color indexed="81"/>
            <rFont val="Tahoma"/>
            <charset val="1"/>
          </rPr>
          <t>Adj for PRTA</t>
        </r>
      </text>
    </comment>
  </commentList>
</comments>
</file>

<file path=xl/sharedStrings.xml><?xml version="1.0" encoding="utf-8"?>
<sst xmlns="http://schemas.openxmlformats.org/spreadsheetml/2006/main" count="375" uniqueCount="323">
  <si>
    <t>DISTRICT</t>
  </si>
  <si>
    <t>District Name</t>
  </si>
  <si>
    <t>School Name</t>
  </si>
  <si>
    <t>001</t>
  </si>
  <si>
    <t>BOISE INDEPENDENT DISTRICT</t>
  </si>
  <si>
    <t>ANSER CHARTER SCHOOL</t>
  </si>
  <si>
    <t>002</t>
  </si>
  <si>
    <t>MERIDIAN JOINT DISTRICT</t>
  </si>
  <si>
    <t>MERIDIAN TECHNICAL CHARTER HIGH SCHOOL</t>
  </si>
  <si>
    <t>MERIDIAN MEDICAL ARTS CHARTER</t>
  </si>
  <si>
    <t>003</t>
  </si>
  <si>
    <t>KUNA JOINT DISTRICT</t>
  </si>
  <si>
    <t>011</t>
  </si>
  <si>
    <t>MEADOWS VALLEY DISTRICT</t>
  </si>
  <si>
    <t>013</t>
  </si>
  <si>
    <t>COUNCIL DISTRICT</t>
  </si>
  <si>
    <t>021</t>
  </si>
  <si>
    <t>MARSH VALLEY JOINT DISTRICT</t>
  </si>
  <si>
    <t>025</t>
  </si>
  <si>
    <t>POCATELLO DISTRICT</t>
  </si>
  <si>
    <t>POCATELLO COMMUNITY CHARTER</t>
  </si>
  <si>
    <t>033</t>
  </si>
  <si>
    <t>BEAR LAKE COUNTY DISTRICT</t>
  </si>
  <si>
    <t>041</t>
  </si>
  <si>
    <t>ST MARIES JOINT DISTRICT</t>
  </si>
  <si>
    <t>044</t>
  </si>
  <si>
    <t>PLUMMER-WORLEY JOINT DISTRICT</t>
  </si>
  <si>
    <t>052</t>
  </si>
  <si>
    <t>SNAKE RIVER DISTRICT</t>
  </si>
  <si>
    <t>055</t>
  </si>
  <si>
    <t>BLACKFOOT DISTRICT</t>
  </si>
  <si>
    <t>058</t>
  </si>
  <si>
    <t>ABERDEEN DISTRICT</t>
  </si>
  <si>
    <t>059</t>
  </si>
  <si>
    <t>FIRTH DISTRICT</t>
  </si>
  <si>
    <t>060</t>
  </si>
  <si>
    <t>SHELLEY JOINT DISTRICT</t>
  </si>
  <si>
    <t>061</t>
  </si>
  <si>
    <t>BLAINE COUNTY DISTRICT</t>
  </si>
  <si>
    <t>071</t>
  </si>
  <si>
    <t>GARDEN VALLEY DISTRICT</t>
  </si>
  <si>
    <t>072</t>
  </si>
  <si>
    <t>BASIN SCHOOL DISTRICT</t>
  </si>
  <si>
    <t>073</t>
  </si>
  <si>
    <t>HORSESHOE BEND SCHOOL DISTRICT</t>
  </si>
  <si>
    <t>083</t>
  </si>
  <si>
    <t>WEST BONNER COUNTY DISTRICT</t>
  </si>
  <si>
    <t>084</t>
  </si>
  <si>
    <t>LAKE PEND OREILLE DISTRICT</t>
  </si>
  <si>
    <t>091</t>
  </si>
  <si>
    <t>IDAHO FALLS DISTRICT</t>
  </si>
  <si>
    <t>092</t>
  </si>
  <si>
    <t>SWAN VALLEY ELEMENTARY DIST</t>
  </si>
  <si>
    <t>093</t>
  </si>
  <si>
    <t>BONNEVILLE JOINT DISTRICT</t>
  </si>
  <si>
    <t>WHITE PINE CHARTER SCHOOL</t>
  </si>
  <si>
    <t>101</t>
  </si>
  <si>
    <t>BOUNDARY COUNTY DISTRICT</t>
  </si>
  <si>
    <t>111</t>
  </si>
  <si>
    <t>BUTTE COUNTY JOINT DISTRICT</t>
  </si>
  <si>
    <t>121</t>
  </si>
  <si>
    <t>CAMAS COUNTY DISTRICT</t>
  </si>
  <si>
    <t>131</t>
  </si>
  <si>
    <t>NAMPA SCHOOL DISTRICT</t>
  </si>
  <si>
    <t>IDAHO ARTS CHARTER SCHOOL</t>
  </si>
  <si>
    <t>132</t>
  </si>
  <si>
    <t>CALDWELL DISTRICT</t>
  </si>
  <si>
    <t>133</t>
  </si>
  <si>
    <t>WILDER DISTRICT</t>
  </si>
  <si>
    <t>134</t>
  </si>
  <si>
    <t>MIDDLETON DISTRICT</t>
  </si>
  <si>
    <t>135</t>
  </si>
  <si>
    <t>NOTUS DISTRICT</t>
  </si>
  <si>
    <t>136</t>
  </si>
  <si>
    <t>MELBA JOINT DISTRICT</t>
  </si>
  <si>
    <t>137</t>
  </si>
  <si>
    <t>PARMA DISTRICT</t>
  </si>
  <si>
    <t>139</t>
  </si>
  <si>
    <t>VALLIVUE SCHOOL DISTRICT</t>
  </si>
  <si>
    <t>THOMAS JEFFERSON CHARTER</t>
  </si>
  <si>
    <t>148</t>
  </si>
  <si>
    <t>GRACE JOINT DISTRICT</t>
  </si>
  <si>
    <t>149</t>
  </si>
  <si>
    <t>NORTH GEM DISTRICT</t>
  </si>
  <si>
    <t>150</t>
  </si>
  <si>
    <t>SODA SPRINGS JOINT DISTRICT</t>
  </si>
  <si>
    <t>151</t>
  </si>
  <si>
    <t>CASSIA COUNTY JOINT DISTRICT</t>
  </si>
  <si>
    <t>161</t>
  </si>
  <si>
    <t>CLARK COUNTY DISTRICT</t>
  </si>
  <si>
    <t>171</t>
  </si>
  <si>
    <t>OROFINO JOINT DISTRICT</t>
  </si>
  <si>
    <t>181</t>
  </si>
  <si>
    <t>CHALLIS JOINT DISTRICT</t>
  </si>
  <si>
    <t>182</t>
  </si>
  <si>
    <t>MACKAY JOINT DISTRICT</t>
  </si>
  <si>
    <t>191</t>
  </si>
  <si>
    <t>PRAIRIE ELEMENTARY DISTRICT</t>
  </si>
  <si>
    <t>192</t>
  </si>
  <si>
    <t>GLENNS FERRY JOINT DISTRICT</t>
  </si>
  <si>
    <t>193</t>
  </si>
  <si>
    <t>MOUNTAIN HOME DISTRICT</t>
  </si>
  <si>
    <t>201</t>
  </si>
  <si>
    <t>PRESTON JOINT DISTRICT</t>
  </si>
  <si>
    <t>SOUTHEAST IDAHO PROFESSIONAL TECHNICAL CHARTER</t>
  </si>
  <si>
    <t>202</t>
  </si>
  <si>
    <t>WEST SIDE JOINT DISTRICT</t>
  </si>
  <si>
    <t>215</t>
  </si>
  <si>
    <t>FREMONT COUNTY JOINT DISTRICT</t>
  </si>
  <si>
    <t>221</t>
  </si>
  <si>
    <t>EMMETT INDEPENDENT DIST</t>
  </si>
  <si>
    <t>PAYETTE RIVER TECHNICAL ACADEMY</t>
  </si>
  <si>
    <t>231</t>
  </si>
  <si>
    <t>GOODING JOINT DISTRICT</t>
  </si>
  <si>
    <t>232</t>
  </si>
  <si>
    <t>WENDELL DISTRICT</t>
  </si>
  <si>
    <t>233</t>
  </si>
  <si>
    <t>HAGERMAN JOINT DISTRICT</t>
  </si>
  <si>
    <t>234</t>
  </si>
  <si>
    <t>BLISS JOINT DISTRICT</t>
  </si>
  <si>
    <t>242</t>
  </si>
  <si>
    <t>COTTONWOOD JOINT DISTRICT</t>
  </si>
  <si>
    <t>243</t>
  </si>
  <si>
    <t>SALMON RIVER JOINT SCHOOL DIST</t>
  </si>
  <si>
    <t>244</t>
  </si>
  <si>
    <t>MOUNTAIN VIEW SCHOOL DISTRICT</t>
  </si>
  <si>
    <t>251</t>
  </si>
  <si>
    <t>JEFFERSON COUNTY JT DISTRICT</t>
  </si>
  <si>
    <t>252</t>
  </si>
  <si>
    <t>RIRIE JOINT DISTRICT</t>
  </si>
  <si>
    <t>253</t>
  </si>
  <si>
    <t>WEST JEFFERSON DISTRICT</t>
  </si>
  <si>
    <t>261</t>
  </si>
  <si>
    <t>JEROME JOINT DISTRICT</t>
  </si>
  <si>
    <t>262</t>
  </si>
  <si>
    <t>VALLEY DISTRICT</t>
  </si>
  <si>
    <t>271</t>
  </si>
  <si>
    <t>COEUR D ALENE DISTRICT</t>
  </si>
  <si>
    <t>272</t>
  </si>
  <si>
    <t>LAKELAND DISTRICT</t>
  </si>
  <si>
    <t>273</t>
  </si>
  <si>
    <t>POST FALLS DISTRICT</t>
  </si>
  <si>
    <t>274</t>
  </si>
  <si>
    <t>KOOTENAI DISTRICT</t>
  </si>
  <si>
    <t>281</t>
  </si>
  <si>
    <t>MOSCOW DISTRICT</t>
  </si>
  <si>
    <t>MOSCOW CHARTER SCHOOL</t>
  </si>
  <si>
    <t>282</t>
  </si>
  <si>
    <t>GENESEE JOINT DISTRICT</t>
  </si>
  <si>
    <t>283</t>
  </si>
  <si>
    <t>KENDRICK JOINT DISTRICT</t>
  </si>
  <si>
    <t>285</t>
  </si>
  <si>
    <t>POTLATCH DISTRICT</t>
  </si>
  <si>
    <t>287</t>
  </si>
  <si>
    <t>TROY SCHOOL DISTRICT</t>
  </si>
  <si>
    <t>288</t>
  </si>
  <si>
    <t>WHITEPINE JT SCHOOL DISTRICT</t>
  </si>
  <si>
    <t>291</t>
  </si>
  <si>
    <t>SALMON DISTRICT</t>
  </si>
  <si>
    <t>292</t>
  </si>
  <si>
    <t>SOUTH LEMHI DISTRICT</t>
  </si>
  <si>
    <t>302</t>
  </si>
  <si>
    <t>NEZPERCE JOINT DISTRICT</t>
  </si>
  <si>
    <t>304</t>
  </si>
  <si>
    <t>KAMIAH JOINT DISTRICT</t>
  </si>
  <si>
    <t>305</t>
  </si>
  <si>
    <t>HIGHLAND JOINT DISTRICT</t>
  </si>
  <si>
    <t>312</t>
  </si>
  <si>
    <t>SHOSHONE JOINT DISTRICT</t>
  </si>
  <si>
    <t>314</t>
  </si>
  <si>
    <t>DIETRICH DISTRICT</t>
  </si>
  <si>
    <t>316</t>
  </si>
  <si>
    <t>RICHFIELD DISTRICT</t>
  </si>
  <si>
    <t>321</t>
  </si>
  <si>
    <t>MADISON DISTRICT</t>
  </si>
  <si>
    <t>322</t>
  </si>
  <si>
    <t>SUGAR-SALEM JOINT DISTRICT</t>
  </si>
  <si>
    <t>331</t>
  </si>
  <si>
    <t>MINIDOKA COUNTY JOINT DISTRICT</t>
  </si>
  <si>
    <t>ARTEC CHARTER SCHOOL</t>
  </si>
  <si>
    <t>340</t>
  </si>
  <si>
    <t>LEWISTON INDEPENDENT DISTRICT</t>
  </si>
  <si>
    <t>341</t>
  </si>
  <si>
    <t>LAPWAI DISTRICT</t>
  </si>
  <si>
    <t>342</t>
  </si>
  <si>
    <t>CULDESAC JOINT DISTRICT</t>
  </si>
  <si>
    <t>351</t>
  </si>
  <si>
    <t>ONEIDA COUNTY DISTRICT</t>
  </si>
  <si>
    <t>363</t>
  </si>
  <si>
    <t>MARSING JOINT DISTRICT</t>
  </si>
  <si>
    <t>364</t>
  </si>
  <si>
    <t>PLEASANT VALLEY ELEM DIST</t>
  </si>
  <si>
    <t>365</t>
  </si>
  <si>
    <t>BRUNEAU-GRAND VIEW JOINT DIST</t>
  </si>
  <si>
    <t>370</t>
  </si>
  <si>
    <t>HOMEDALE JOINT DISTRICT</t>
  </si>
  <si>
    <t>371</t>
  </si>
  <si>
    <t>PAYETTE JOINT DISTRICT</t>
  </si>
  <si>
    <t>372</t>
  </si>
  <si>
    <t>NEW PLYMOUTH DISTRICT</t>
  </si>
  <si>
    <t>373</t>
  </si>
  <si>
    <t>FRUITLAND DISTRICT</t>
  </si>
  <si>
    <t>381</t>
  </si>
  <si>
    <t>AMERICAN FALLS JOINT DISTRICT</t>
  </si>
  <si>
    <t>382</t>
  </si>
  <si>
    <t>ROCKLAND DISTRICT</t>
  </si>
  <si>
    <t>383</t>
  </si>
  <si>
    <t>ARBON ELEMENTARY DISTRICT</t>
  </si>
  <si>
    <t>391</t>
  </si>
  <si>
    <t>KELLOGG JOINT DISTRICT</t>
  </si>
  <si>
    <t>392</t>
  </si>
  <si>
    <t>MULLAN DISTRICT</t>
  </si>
  <si>
    <t>393</t>
  </si>
  <si>
    <t>WALLACE DISTRICT</t>
  </si>
  <si>
    <t>394</t>
  </si>
  <si>
    <t>AVERY SCHOOL DISTRICT</t>
  </si>
  <si>
    <t>401</t>
  </si>
  <si>
    <t>TETON COUNTY DISTRICT</t>
  </si>
  <si>
    <t>411</t>
  </si>
  <si>
    <t>TWIN FALLS DISTRICT</t>
  </si>
  <si>
    <t>412</t>
  </si>
  <si>
    <t>BUHL JOINT DISTRICT</t>
  </si>
  <si>
    <t>413</t>
  </si>
  <si>
    <t>FILER DISTRICT</t>
  </si>
  <si>
    <t>414</t>
  </si>
  <si>
    <t>KIMBERLY DISTRICT</t>
  </si>
  <si>
    <t>415</t>
  </si>
  <si>
    <t>HANSEN DISTRICT</t>
  </si>
  <si>
    <t>416</t>
  </si>
  <si>
    <t>THREE CREEK JT ELEM DISTRICT</t>
  </si>
  <si>
    <t>417</t>
  </si>
  <si>
    <t>CASTLEFORD DISTRICT</t>
  </si>
  <si>
    <t>418</t>
  </si>
  <si>
    <t>MURTAUGH JOINT DISTRICT</t>
  </si>
  <si>
    <t>421</t>
  </si>
  <si>
    <t>MC CALL-DONNELLY DISTRICT</t>
  </si>
  <si>
    <t>422</t>
  </si>
  <si>
    <t>CASCADE DISTRICT</t>
  </si>
  <si>
    <t>431</t>
  </si>
  <si>
    <t>WEISER DISTRICT</t>
  </si>
  <si>
    <t>432</t>
  </si>
  <si>
    <t>CAMBRIDGE JOINT DISTRICT</t>
  </si>
  <si>
    <t>433</t>
  </si>
  <si>
    <t>MIDVALE DISTRICT</t>
  </si>
  <si>
    <t>451</t>
  </si>
  <si>
    <t>VICTORY CHARTER SCHOOL</t>
  </si>
  <si>
    <t>452</t>
  </si>
  <si>
    <t>IDAHO VIRTUAL ACADEMY</t>
  </si>
  <si>
    <t>453</t>
  </si>
  <si>
    <t>IDAHO VIRTUAL HIGH SCHOOL</t>
  </si>
  <si>
    <t>RICHARD McKENNA CHARTER HIGH</t>
  </si>
  <si>
    <t>454</t>
  </si>
  <si>
    <t>ROLLING HILLS PUBLIC CHARTER</t>
  </si>
  <si>
    <t>455</t>
  </si>
  <si>
    <t>COMPASS PUBLIC CHARTER SCHOOL</t>
  </si>
  <si>
    <t>456</t>
  </si>
  <si>
    <t>FALCON RIDGE PUBLIC CHARTER</t>
  </si>
  <si>
    <t>457</t>
  </si>
  <si>
    <t>INSPIRE VIRTUAL CHARTER LEA</t>
  </si>
  <si>
    <t>INSPIRE VIRTUAL CHARTER SCHOO</t>
  </si>
  <si>
    <t>458</t>
  </si>
  <si>
    <t>LIBERTY CHARTER LEA</t>
  </si>
  <si>
    <t>LIBERTY CHARTER SCHOOL</t>
  </si>
  <si>
    <t>460</t>
  </si>
  <si>
    <t>THE ACADEMY (ARC)</t>
  </si>
  <si>
    <t>461</t>
  </si>
  <si>
    <t>TAYLORS CROSSING CHARTER SCHOO</t>
  </si>
  <si>
    <t>462</t>
  </si>
  <si>
    <t>XAVIER CHARTER SCHOOL</t>
  </si>
  <si>
    <t>463</t>
  </si>
  <si>
    <t>VISION CHARTER SCHOOL</t>
  </si>
  <si>
    <t>464</t>
  </si>
  <si>
    <t>465</t>
  </si>
  <si>
    <t>NORTH VALLEY ACADEMY</t>
  </si>
  <si>
    <t>466</t>
  </si>
  <si>
    <t>iSUCCEED VIRTUAL HIGH SCHOOL</t>
  </si>
  <si>
    <t>468</t>
  </si>
  <si>
    <t>IDAHO SCIENCE &amp; TECHNOLOGY</t>
  </si>
  <si>
    <t>469</t>
  </si>
  <si>
    <t>470</t>
  </si>
  <si>
    <t>KOOTENAI BRIDGE ACADEMY</t>
  </si>
  <si>
    <t>472</t>
  </si>
  <si>
    <t>PALOUSE PRAIRIE SCHOOL</t>
  </si>
  <si>
    <t>473</t>
  </si>
  <si>
    <t>THE VILLAGE CHARTER SCHOOL DISTRICT</t>
  </si>
  <si>
    <t>474</t>
  </si>
  <si>
    <t>MONTICELLO MONTESSORI SCHOOL</t>
  </si>
  <si>
    <t>475</t>
  </si>
  <si>
    <t>SAGE INTERNATIONAL SCHOOL OF BOISE</t>
  </si>
  <si>
    <t>476</t>
  </si>
  <si>
    <t>ANOTHER CHOICE VIRTUAL CHARTER DISTRICT</t>
  </si>
  <si>
    <t>477</t>
  </si>
  <si>
    <t>BLACKFOOT CHARTER COMMUNITY LEARNING CENTER</t>
  </si>
  <si>
    <t>478</t>
  </si>
  <si>
    <t>LEGACY CHARTER SCHOOL DISTRICT</t>
  </si>
  <si>
    <t>479</t>
  </si>
  <si>
    <t>HERITAGE ACADEMY DISTRICT</t>
  </si>
  <si>
    <t>NORTH IDAHO STEM CHARTER ACADEMY</t>
  </si>
  <si>
    <t>NORTH IDAHO STEM CHARTER</t>
  </si>
  <si>
    <t>481</t>
  </si>
  <si>
    <t xml:space="preserve">HERITAGE COMMUNITY CHARTER DISTRICT </t>
  </si>
  <si>
    <t>HERITAGE COMMUNITY CHARTER DISTRICT</t>
  </si>
  <si>
    <t>AMERICAN HERITAGE CHARTER</t>
  </si>
  <si>
    <t>CHIEF TAHGEE ELEMENTARY CHARTER</t>
  </si>
  <si>
    <t>CHIEF TAHGEE ELEMENTARY CHARTER DISTRICT</t>
  </si>
  <si>
    <t>IDAHO STEM ACADEMY DBA</t>
  </si>
  <si>
    <t>UPPER CARMEN PUBLIC CHARTER</t>
  </si>
  <si>
    <t>FORREST M. BIRD CHARTER</t>
  </si>
  <si>
    <t>SYRINGA MOUNTAIN CHARTER</t>
  </si>
  <si>
    <t>IDAHO COLLEGE &amp; CAREER</t>
  </si>
  <si>
    <t>IDAHO DISTANCE EDUCATION</t>
  </si>
  <si>
    <t>COEUR D ALENE CHARTER</t>
  </si>
  <si>
    <t>NORTH STAR CHARTER DISTRICT</t>
  </si>
  <si>
    <t>555</t>
  </si>
  <si>
    <t>CANYON-OWYHEE SPECIAL SERVICES AGENCY</t>
  </si>
  <si>
    <t>2015-2016</t>
  </si>
  <si>
    <t>2016-2017</t>
  </si>
  <si>
    <t>IDAHO VIRTUAL EDUCATION</t>
  </si>
  <si>
    <t>IDAHO CONNECTS (ICON)</t>
  </si>
  <si>
    <t>FORRESTER ACDMY  ALTURAS</t>
  </si>
  <si>
    <t>GEM PREP:  NAMPA</t>
  </si>
  <si>
    <t>Change</t>
  </si>
  <si>
    <t>Pct.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</si>
</sst>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name val="Arial"/>
    </font>
    <font>
      <sz val="12"/>
      <color indexed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1" fontId="2" fillId="0" borderId="0" xfId="0" applyNumberFormat="1" applyFont="1" applyAlignment="1">
      <alignment horizontal="left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1" fontId="7" fillId="0" borderId="1" xfId="0" applyNumberFormat="1" applyFont="1" applyBorder="1" applyAlignment="1">
      <alignment horizontal="left"/>
    </xf>
    <xf numFmtId="1" fontId="7" fillId="0" borderId="1" xfId="0" applyNumberFormat="1" applyFont="1" applyBorder="1"/>
    <xf numFmtId="0" fontId="8" fillId="0" borderId="0" xfId="0" applyFont="1" applyAlignment="1" applyProtection="1">
      <alignment vertical="top" readingOrder="1"/>
      <protection locked="0"/>
    </xf>
    <xf numFmtId="0" fontId="8" fillId="0" borderId="0" xfId="0" applyFont="1" applyAlignment="1" applyProtection="1">
      <alignment horizontal="left" vertical="top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Border="1"/>
    <xf numFmtId="3" fontId="7" fillId="0" borderId="1" xfId="0" applyNumberFormat="1" applyFont="1" applyBorder="1" applyAlignment="1">
      <alignment horizontal="right"/>
    </xf>
    <xf numFmtId="3" fontId="8" fillId="0" borderId="0" xfId="1" applyNumberFormat="1" applyFont="1" applyAlignment="1" applyProtection="1">
      <alignment vertical="top" wrapText="1" readingOrder="1"/>
      <protection locked="0"/>
    </xf>
    <xf numFmtId="3" fontId="2" fillId="0" borderId="0" xfId="0" applyNumberFormat="1" applyFont="1"/>
    <xf numFmtId="3" fontId="8" fillId="0" borderId="0" xfId="1" applyNumberFormat="1" applyFont="1" applyBorder="1" applyAlignment="1" applyProtection="1">
      <alignment vertical="top" wrapText="1" readingOrder="1"/>
      <protection locked="0"/>
    </xf>
    <xf numFmtId="164" fontId="7" fillId="0" borderId="1" xfId="1" applyNumberFormat="1" applyFont="1" applyBorder="1"/>
    <xf numFmtId="164" fontId="2" fillId="0" borderId="0" xfId="1" applyNumberFormat="1" applyFont="1"/>
    <xf numFmtId="164" fontId="8" fillId="0" borderId="0" xfId="1" applyNumberFormat="1" applyFont="1" applyAlignment="1" applyProtection="1">
      <alignment vertical="top" readingOrder="1"/>
      <protection locked="0"/>
    </xf>
    <xf numFmtId="164" fontId="2" fillId="0" borderId="0" xfId="1" applyNumberFormat="1" applyFont="1" applyBorder="1"/>
    <xf numFmtId="49" fontId="8" fillId="0" borderId="0" xfId="0" applyNumberFormat="1" applyFont="1" applyBorder="1" applyAlignment="1" applyProtection="1">
      <alignment horizontal="left" vertical="top"/>
      <protection locked="0"/>
    </xf>
    <xf numFmtId="164" fontId="2" fillId="0" borderId="0" xfId="0" applyNumberFormat="1" applyFont="1"/>
    <xf numFmtId="10" fontId="2" fillId="0" borderId="0" xfId="0" applyNumberFormat="1" applyFont="1"/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/>
  </cellXfs>
  <cellStyles count="11">
    <cellStyle name="Comma" xfId="1" builtinId="3"/>
    <cellStyle name="Comma 2" xfId="3"/>
    <cellStyle name="Comma 3" xfId="4"/>
    <cellStyle name="Comma 4" xfId="5"/>
    <cellStyle name="Followed Hyperlink" xfId="8" builtinId="9" hidden="1"/>
    <cellStyle name="Followed Hyperlink" xfId="10" builtinId="9" hidden="1"/>
    <cellStyle name="Hyperlink" xfId="7" builtinId="8" hidden="1"/>
    <cellStyle name="Hyperlink" xfId="9" builtinId="8" hidden="1"/>
    <cellStyle name="Normal" xfId="0" builtinId="0"/>
    <cellStyle name="Normal 2" xfId="2"/>
    <cellStyle name="Normal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7"/>
  <sheetViews>
    <sheetView tabSelected="1" topLeftCell="C1" zoomScale="90" zoomScaleNormal="90" zoomScalePageLayoutView="90" workbookViewId="0">
      <selection activeCell="F1" sqref="F1:F1048576"/>
    </sheetView>
  </sheetViews>
  <sheetFormatPr baseColWidth="10" defaultColWidth="8.83203125" defaultRowHeight="15" x14ac:dyDescent="0"/>
  <cols>
    <col min="1" max="1" width="6.33203125" style="1" customWidth="1"/>
    <col min="2" max="2" width="35.83203125" style="2" customWidth="1"/>
    <col min="3" max="3" width="46" style="2" customWidth="1"/>
    <col min="4" max="4" width="18.33203125" style="16" customWidth="1"/>
    <col min="5" max="5" width="18.33203125" style="13" customWidth="1"/>
    <col min="6" max="6" width="18.33203125" style="3" customWidth="1"/>
    <col min="7" max="7" width="18.33203125" style="21" customWidth="1"/>
    <col min="8" max="16384" width="8.83203125" style="4"/>
  </cols>
  <sheetData>
    <row r="1" spans="1:7">
      <c r="A1" s="5" t="s">
        <v>0</v>
      </c>
      <c r="B1" s="6" t="s">
        <v>1</v>
      </c>
      <c r="C1" s="6" t="s">
        <v>2</v>
      </c>
      <c r="D1" s="15" t="s">
        <v>316</v>
      </c>
      <c r="E1" s="11" t="s">
        <v>315</v>
      </c>
      <c r="F1" s="4" t="s">
        <v>321</v>
      </c>
      <c r="G1" s="21" t="s">
        <v>322</v>
      </c>
    </row>
    <row r="2" spans="1:7">
      <c r="A2" s="1" t="s">
        <v>6</v>
      </c>
      <c r="B2" s="2" t="s">
        <v>7</v>
      </c>
      <c r="D2" s="16">
        <v>36503.339999999997</v>
      </c>
      <c r="E2" s="12">
        <v>35751.586041666662</v>
      </c>
      <c r="F2" s="20">
        <f>D2-E2</f>
        <v>751.75395833333459</v>
      </c>
      <c r="G2" s="21">
        <f>F2/E2</f>
        <v>2.1027149885244348E-2</v>
      </c>
    </row>
    <row r="3" spans="1:7">
      <c r="A3" s="1" t="s">
        <v>3</v>
      </c>
      <c r="B3" s="2" t="s">
        <v>4</v>
      </c>
      <c r="D3" s="16">
        <v>24604</v>
      </c>
      <c r="E3" s="12">
        <v>24480.563958333336</v>
      </c>
      <c r="F3" s="20">
        <f>D3-E3</f>
        <v>123.4360416666641</v>
      </c>
      <c r="G3" s="21">
        <f>F3/E3</f>
        <v>5.0422058036226616E-3</v>
      </c>
    </row>
    <row r="4" spans="1:7">
      <c r="A4" s="1" t="s">
        <v>62</v>
      </c>
      <c r="B4" s="2" t="s">
        <v>63</v>
      </c>
      <c r="D4" s="16">
        <v>13635</v>
      </c>
      <c r="E4" s="12">
        <v>14013.092708333335</v>
      </c>
      <c r="F4" s="20">
        <f>D4-E4</f>
        <v>-378.09270833333539</v>
      </c>
      <c r="G4" s="21">
        <f>F4/E4</f>
        <v>-2.6981389205288739E-2</v>
      </c>
    </row>
    <row r="5" spans="1:7">
      <c r="A5" s="1" t="s">
        <v>18</v>
      </c>
      <c r="B5" s="2" t="s">
        <v>19</v>
      </c>
      <c r="D5" s="16">
        <v>11723</v>
      </c>
      <c r="E5" s="12">
        <v>11730.112499999997</v>
      </c>
      <c r="F5" s="20">
        <f>D5-E5</f>
        <v>-7.1124999999974534</v>
      </c>
      <c r="G5" s="21">
        <f>F5/E5</f>
        <v>-6.0634542081309574E-4</v>
      </c>
    </row>
    <row r="6" spans="1:7">
      <c r="A6" s="1" t="s">
        <v>53</v>
      </c>
      <c r="B6" s="2" t="s">
        <v>54</v>
      </c>
      <c r="D6" s="16">
        <v>11550.04</v>
      </c>
      <c r="E6" s="12">
        <v>11293.370833333336</v>
      </c>
      <c r="F6" s="20">
        <f>D6-E6</f>
        <v>256.66916666666475</v>
      </c>
      <c r="G6" s="21">
        <f>F6/E6</f>
        <v>2.2727418629439146E-2</v>
      </c>
    </row>
    <row r="7" spans="1:7">
      <c r="A7" s="1" t="s">
        <v>136</v>
      </c>
      <c r="B7" s="2" t="s">
        <v>137</v>
      </c>
      <c r="D7" s="16">
        <v>10014.99</v>
      </c>
      <c r="E7" s="12">
        <v>10094.320625</v>
      </c>
      <c r="F7" s="20">
        <f>D7-E7</f>
        <v>-79.330625000000509</v>
      </c>
      <c r="G7" s="21">
        <f>F7/E7</f>
        <v>-7.8589365195639912E-3</v>
      </c>
    </row>
    <row r="8" spans="1:7">
      <c r="A8" s="1" t="s">
        <v>49</v>
      </c>
      <c r="B8" s="2" t="s">
        <v>50</v>
      </c>
      <c r="D8" s="16">
        <v>9727.44</v>
      </c>
      <c r="E8" s="12">
        <v>9826.1870833333342</v>
      </c>
      <c r="F8" s="20">
        <f>D8-E8</f>
        <v>-98.747083333333649</v>
      </c>
      <c r="G8" s="21">
        <f>F8/E8</f>
        <v>-1.004937953001356E-2</v>
      </c>
    </row>
    <row r="9" spans="1:7">
      <c r="A9" s="1" t="s">
        <v>218</v>
      </c>
      <c r="B9" s="2" t="s">
        <v>219</v>
      </c>
      <c r="D9" s="16">
        <v>8737.4599999999991</v>
      </c>
      <c r="E9" s="12">
        <v>8572.0887500000008</v>
      </c>
      <c r="F9" s="20">
        <f>D9-E9</f>
        <v>165.37124999999833</v>
      </c>
      <c r="G9" s="21">
        <f>F9/E9</f>
        <v>1.9291826627436434E-2</v>
      </c>
    </row>
    <row r="10" spans="1:7">
      <c r="A10" s="1" t="s">
        <v>77</v>
      </c>
      <c r="B10" s="2" t="s">
        <v>78</v>
      </c>
      <c r="D10" s="16">
        <v>8057.16</v>
      </c>
      <c r="E10" s="12">
        <v>7854.5783333333347</v>
      </c>
      <c r="F10" s="20">
        <f>D10-E10</f>
        <v>202.58166666666511</v>
      </c>
      <c r="G10" s="21">
        <f>F10/E10</f>
        <v>2.5791539414273468E-2</v>
      </c>
    </row>
    <row r="11" spans="1:7">
      <c r="A11" s="1" t="s">
        <v>65</v>
      </c>
      <c r="B11" s="2" t="s">
        <v>66</v>
      </c>
      <c r="D11" s="16">
        <v>6028</v>
      </c>
      <c r="E11" s="12">
        <v>5980.1847916666666</v>
      </c>
      <c r="F11" s="20">
        <f>D11-E11</f>
        <v>47.81520833333343</v>
      </c>
      <c r="G11" s="21">
        <f>F11/E11</f>
        <v>7.9956071591572708E-3</v>
      </c>
    </row>
    <row r="12" spans="1:7">
      <c r="A12" s="1" t="s">
        <v>140</v>
      </c>
      <c r="B12" s="2" t="s">
        <v>141</v>
      </c>
      <c r="D12" s="16">
        <v>5497.52</v>
      </c>
      <c r="E12" s="12">
        <v>5433.0564583333326</v>
      </c>
      <c r="F12" s="20">
        <f>D12-E12</f>
        <v>64.463541666667879</v>
      </c>
      <c r="G12" s="21">
        <f>F12/E12</f>
        <v>1.1865060148195661E-2</v>
      </c>
    </row>
    <row r="13" spans="1:7">
      <c r="A13" s="1" t="s">
        <v>126</v>
      </c>
      <c r="B13" s="2" t="s">
        <v>127</v>
      </c>
      <c r="D13" s="16">
        <v>5254.38</v>
      </c>
      <c r="E13" s="12">
        <v>5132.9762499999988</v>
      </c>
      <c r="F13" s="20">
        <f>D13-E13</f>
        <v>121.40375000000131</v>
      </c>
      <c r="G13" s="21">
        <f>F13/E13</f>
        <v>2.365172642285289E-2</v>
      </c>
    </row>
    <row r="14" spans="1:7" ht="13.5" customHeight="1">
      <c r="A14" s="1" t="s">
        <v>86</v>
      </c>
      <c r="B14" s="2" t="s">
        <v>87</v>
      </c>
      <c r="D14" s="16">
        <v>5174.46</v>
      </c>
      <c r="E14" s="12">
        <v>5150.42</v>
      </c>
      <c r="F14" s="20">
        <f>D14-E14</f>
        <v>24.039999999999964</v>
      </c>
      <c r="G14" s="21">
        <f>F14/E14</f>
        <v>4.6675805079973987E-3</v>
      </c>
    </row>
    <row r="15" spans="1:7">
      <c r="A15" s="1" t="s">
        <v>173</v>
      </c>
      <c r="B15" s="2" t="s">
        <v>174</v>
      </c>
      <c r="D15" s="16">
        <v>5113.71</v>
      </c>
      <c r="E15" s="12">
        <v>5043.4987499999997</v>
      </c>
      <c r="F15" s="20">
        <f>D15-E15</f>
        <v>70.211250000000291</v>
      </c>
      <c r="G15" s="21">
        <f>F15/E15</f>
        <v>1.3921139566060227E-2</v>
      </c>
    </row>
    <row r="16" spans="1:7">
      <c r="A16" s="1" t="s">
        <v>10</v>
      </c>
      <c r="B16" s="2" t="s">
        <v>11</v>
      </c>
      <c r="D16" s="16">
        <v>5110.03</v>
      </c>
      <c r="E16" s="12">
        <v>5021.462083333332</v>
      </c>
      <c r="F16" s="20">
        <f>D16-E16</f>
        <v>88.56791666666777</v>
      </c>
      <c r="G16" s="21">
        <f>F16/E16</f>
        <v>1.763787422803258E-2</v>
      </c>
    </row>
    <row r="17" spans="1:7">
      <c r="A17" s="1" t="s">
        <v>180</v>
      </c>
      <c r="B17" s="2" t="s">
        <v>181</v>
      </c>
      <c r="D17" s="16">
        <v>4540.51</v>
      </c>
      <c r="E17" s="12">
        <v>4486.5372916666674</v>
      </c>
      <c r="F17" s="20">
        <f>D17-E17</f>
        <v>53.972708333332776</v>
      </c>
      <c r="G17" s="21">
        <f>F17/E17</f>
        <v>1.2029925268554469E-2</v>
      </c>
    </row>
    <row r="18" spans="1:7">
      <c r="A18" s="1" t="s">
        <v>138</v>
      </c>
      <c r="B18" s="2" t="s">
        <v>139</v>
      </c>
      <c r="D18" s="16">
        <v>4144.6000000000004</v>
      </c>
      <c r="E18" s="12">
        <v>4005.350833333333</v>
      </c>
      <c r="F18" s="20">
        <f>D18-E18</f>
        <v>139.24916666666741</v>
      </c>
      <c r="G18" s="21">
        <f>F18/E18</f>
        <v>3.4765785186108518E-2</v>
      </c>
    </row>
    <row r="19" spans="1:7">
      <c r="A19" s="1" t="s">
        <v>177</v>
      </c>
      <c r="B19" s="2" t="s">
        <v>178</v>
      </c>
      <c r="D19" s="16">
        <v>3969.62</v>
      </c>
      <c r="E19" s="12">
        <v>3951.700416666667</v>
      </c>
      <c r="F19" s="20">
        <f>D19-E19</f>
        <v>17.919583333332866</v>
      </c>
      <c r="G19" s="21">
        <f>F19/E19</f>
        <v>4.5346512751207923E-3</v>
      </c>
    </row>
    <row r="20" spans="1:7">
      <c r="A20" s="1" t="s">
        <v>29</v>
      </c>
      <c r="B20" s="2" t="s">
        <v>30</v>
      </c>
      <c r="D20" s="16">
        <v>3735</v>
      </c>
      <c r="E20" s="12">
        <v>3754.8747916666671</v>
      </c>
      <c r="F20" s="20">
        <f>D20-E20</f>
        <v>-19.874791666667079</v>
      </c>
      <c r="G20" s="21">
        <f>F20/E20</f>
        <v>-5.2930637556213439E-3</v>
      </c>
    </row>
    <row r="21" spans="1:7">
      <c r="A21" s="1" t="s">
        <v>69</v>
      </c>
      <c r="B21" s="2" t="s">
        <v>70</v>
      </c>
      <c r="D21" s="16">
        <v>3733.05</v>
      </c>
      <c r="E21" s="12">
        <v>3686.0110416666671</v>
      </c>
      <c r="F21" s="20">
        <f>D21-E21</f>
        <v>47.038958333333085</v>
      </c>
      <c r="G21" s="21">
        <f>F21/E21</f>
        <v>1.2761480582017991E-2</v>
      </c>
    </row>
    <row r="22" spans="1:7">
      <c r="A22" s="1" t="s">
        <v>132</v>
      </c>
      <c r="B22" s="2" t="s">
        <v>133</v>
      </c>
      <c r="D22" s="16">
        <v>3732.21</v>
      </c>
      <c r="E22" s="12">
        <v>3657.5</v>
      </c>
      <c r="F22" s="20">
        <f>D22-E22</f>
        <v>74.710000000000036</v>
      </c>
      <c r="G22" s="21">
        <f>F22/E22</f>
        <v>2.0426520847573491E-2</v>
      </c>
    </row>
    <row r="23" spans="1:7">
      <c r="A23" s="1" t="s">
        <v>100</v>
      </c>
      <c r="B23" s="2" t="s">
        <v>101</v>
      </c>
      <c r="D23" s="16">
        <v>3662.23</v>
      </c>
      <c r="E23" s="12">
        <v>3644.9991666666665</v>
      </c>
      <c r="F23" s="20">
        <f>D23-E23</f>
        <v>17.230833333333521</v>
      </c>
      <c r="G23" s="21">
        <f>F23/E23</f>
        <v>4.7272530240633857E-3</v>
      </c>
    </row>
    <row r="24" spans="1:7">
      <c r="A24" s="1" t="s">
        <v>47</v>
      </c>
      <c r="B24" s="2" t="s">
        <v>48</v>
      </c>
      <c r="D24" s="16">
        <v>3387.81</v>
      </c>
      <c r="E24" s="12">
        <v>3404.6758333333337</v>
      </c>
      <c r="F24" s="20">
        <f>D24-E24</f>
        <v>-16.86583333333374</v>
      </c>
      <c r="G24" s="21">
        <f>F24/E24</f>
        <v>-4.9537266274250012E-3</v>
      </c>
    </row>
    <row r="25" spans="1:7">
      <c r="A25" s="1" t="s">
        <v>37</v>
      </c>
      <c r="B25" s="2" t="s">
        <v>38</v>
      </c>
      <c r="D25" s="16">
        <v>3175.65</v>
      </c>
      <c r="E25" s="12">
        <v>3107.3150000000001</v>
      </c>
      <c r="F25" s="20">
        <f>D25-E25</f>
        <v>68.335000000000036</v>
      </c>
      <c r="G25" s="21">
        <f>F25/E25</f>
        <v>2.1991655174966179E-2</v>
      </c>
    </row>
    <row r="26" spans="1:7">
      <c r="A26" s="1" t="s">
        <v>109</v>
      </c>
      <c r="B26" s="2" t="s">
        <v>110</v>
      </c>
      <c r="D26" s="16">
        <v>2287.89</v>
      </c>
      <c r="E26" s="12">
        <v>2174.9299999999998</v>
      </c>
      <c r="F26" s="20">
        <f>D26-E26</f>
        <v>112.96000000000004</v>
      </c>
      <c r="G26" s="21">
        <f>F26/E26</f>
        <v>5.1937303729315445E-2</v>
      </c>
    </row>
    <row r="27" spans="1:7">
      <c r="A27" s="1" t="s">
        <v>102</v>
      </c>
      <c r="B27" s="2" t="s">
        <v>103</v>
      </c>
      <c r="D27" s="16">
        <v>2244.63</v>
      </c>
      <c r="E27" s="12">
        <v>2299.7175000000002</v>
      </c>
      <c r="F27" s="20">
        <f>D27-E27</f>
        <v>-55.087500000000091</v>
      </c>
      <c r="G27" s="21">
        <f>F27/E27</f>
        <v>-2.3954029136187417E-2</v>
      </c>
    </row>
    <row r="28" spans="1:7">
      <c r="A28" s="1" t="s">
        <v>144</v>
      </c>
      <c r="B28" s="2" t="s">
        <v>145</v>
      </c>
      <c r="D28" s="16">
        <v>2227</v>
      </c>
      <c r="E28" s="12">
        <v>2159.2454166666666</v>
      </c>
      <c r="F28" s="20">
        <f>D28-E28</f>
        <v>67.754583333333358</v>
      </c>
      <c r="G28" s="21">
        <f>F28/E28</f>
        <v>3.1378824662705286E-2</v>
      </c>
    </row>
    <row r="29" spans="1:7">
      <c r="A29" s="1" t="s">
        <v>35</v>
      </c>
      <c r="B29" s="2" t="s">
        <v>36</v>
      </c>
      <c r="D29" s="16">
        <v>2179.2399999999998</v>
      </c>
      <c r="E29" s="12">
        <v>2167.3904166666666</v>
      </c>
      <c r="F29" s="20">
        <f>D29-E29</f>
        <v>11.849583333333157</v>
      </c>
      <c r="G29" s="21">
        <f>F29/E29</f>
        <v>5.4672122023853914E-3</v>
      </c>
    </row>
    <row r="30" spans="1:7">
      <c r="A30" s="1" t="s">
        <v>107</v>
      </c>
      <c r="B30" s="2" t="s">
        <v>108</v>
      </c>
      <c r="D30" s="16">
        <v>2064</v>
      </c>
      <c r="E30" s="12">
        <v>2063.7962499999999</v>
      </c>
      <c r="F30" s="20">
        <f>D30-E30</f>
        <v>0.20375000000012733</v>
      </c>
      <c r="G30" s="21">
        <f>F30/E30</f>
        <v>9.8725831098940767E-5</v>
      </c>
    </row>
    <row r="31" spans="1:7">
      <c r="A31" s="1" t="s">
        <v>246</v>
      </c>
      <c r="B31" s="2" t="s">
        <v>247</v>
      </c>
      <c r="C31" s="2" t="s">
        <v>247</v>
      </c>
      <c r="D31" s="16">
        <v>1973.41</v>
      </c>
      <c r="E31" s="12">
        <v>2116.37</v>
      </c>
      <c r="F31" s="20">
        <f>D31-E31</f>
        <v>-142.95999999999981</v>
      </c>
      <c r="G31" s="21">
        <f>F31/E31</f>
        <v>-6.7549625065560281E-2</v>
      </c>
    </row>
    <row r="32" spans="1:7">
      <c r="A32" s="1" t="s">
        <v>224</v>
      </c>
      <c r="B32" s="2" t="s">
        <v>225</v>
      </c>
      <c r="D32" s="16">
        <v>1828.07</v>
      </c>
      <c r="E32" s="12">
        <v>1738.8502083333335</v>
      </c>
      <c r="F32" s="20">
        <f>D32-E32</f>
        <v>89.219791666666424</v>
      </c>
      <c r="G32" s="21">
        <f>F32/E32</f>
        <v>5.1309647742563455E-2</v>
      </c>
    </row>
    <row r="33" spans="1:7">
      <c r="A33" s="1" t="s">
        <v>200</v>
      </c>
      <c r="B33" s="2" t="s">
        <v>201</v>
      </c>
      <c r="D33" s="16">
        <v>1696.69</v>
      </c>
      <c r="E33" s="12">
        <v>1649.1889583333334</v>
      </c>
      <c r="F33" s="20">
        <f>D33-E33</f>
        <v>47.501041666666652</v>
      </c>
      <c r="G33" s="21">
        <f>F33/E33</f>
        <v>2.8802667775966132E-2</v>
      </c>
    </row>
    <row r="34" spans="1:7">
      <c r="A34" s="1" t="s">
        <v>27</v>
      </c>
      <c r="B34" s="2" t="s">
        <v>28</v>
      </c>
      <c r="D34" s="16">
        <v>1695</v>
      </c>
      <c r="E34" s="12">
        <v>1628.949166666667</v>
      </c>
      <c r="F34" s="20">
        <f>D34-E34</f>
        <v>66.050833333333003</v>
      </c>
      <c r="G34" s="21">
        <f>F34/E34</f>
        <v>4.0548124327595442E-2</v>
      </c>
    </row>
    <row r="35" spans="1:7">
      <c r="A35" s="1" t="s">
        <v>216</v>
      </c>
      <c r="B35" s="2" t="s">
        <v>217</v>
      </c>
      <c r="D35" s="16">
        <v>1626.66</v>
      </c>
      <c r="E35" s="12">
        <v>1648.2987499999999</v>
      </c>
      <c r="F35" s="20">
        <f>D35-E35</f>
        <v>-21.638749999999845</v>
      </c>
      <c r="G35" s="21">
        <f>F35/E35</f>
        <v>-1.3127929630474966E-2</v>
      </c>
    </row>
    <row r="36" spans="1:7">
      <c r="A36" s="1" t="s">
        <v>222</v>
      </c>
      <c r="B36" s="2" t="s">
        <v>223</v>
      </c>
      <c r="D36" s="16">
        <v>1571.58</v>
      </c>
      <c r="E36" s="12">
        <v>1543.5875000000001</v>
      </c>
      <c r="F36" s="20">
        <f>D36-E36</f>
        <v>27.992499999999836</v>
      </c>
      <c r="G36" s="21">
        <f>F36/E36</f>
        <v>1.8134702438313239E-2</v>
      </c>
    </row>
    <row r="37" spans="1:7">
      <c r="A37" s="1" t="s">
        <v>175</v>
      </c>
      <c r="B37" s="2" t="s">
        <v>176</v>
      </c>
      <c r="D37" s="16">
        <v>1535.55</v>
      </c>
      <c r="E37" s="12">
        <v>1495.8960416666669</v>
      </c>
      <c r="F37" s="20">
        <f>D37-E37</f>
        <v>39.653958333333094</v>
      </c>
      <c r="G37" s="21">
        <f>F37/E37</f>
        <v>2.6508498738423199E-2</v>
      </c>
    </row>
    <row r="38" spans="1:7">
      <c r="A38" s="1" t="s">
        <v>238</v>
      </c>
      <c r="B38" s="2" t="s">
        <v>239</v>
      </c>
      <c r="D38" s="16">
        <v>1497</v>
      </c>
      <c r="E38" s="12">
        <v>1455.5687499999999</v>
      </c>
      <c r="F38" s="20">
        <f>D38-E38</f>
        <v>41.431250000000091</v>
      </c>
      <c r="G38" s="21">
        <f>F38/E38</f>
        <v>2.8463959534718024E-2</v>
      </c>
    </row>
    <row r="39" spans="1:7">
      <c r="A39" s="1" t="s">
        <v>196</v>
      </c>
      <c r="B39" s="2" t="s">
        <v>197</v>
      </c>
      <c r="D39" s="16">
        <v>1451.16</v>
      </c>
      <c r="E39" s="12">
        <v>1428.4229166666667</v>
      </c>
      <c r="F39" s="20">
        <f>D39-E39</f>
        <v>22.73708333333343</v>
      </c>
      <c r="G39" s="21">
        <f>F39/E39</f>
        <v>1.5917613101862117E-2</v>
      </c>
    </row>
    <row r="40" spans="1:7">
      <c r="A40" s="1" t="s">
        <v>202</v>
      </c>
      <c r="B40" s="2" t="s">
        <v>203</v>
      </c>
      <c r="D40" s="16">
        <v>1425.9</v>
      </c>
      <c r="E40" s="12">
        <v>1408.7875000000001</v>
      </c>
      <c r="F40" s="20">
        <f>D40-E40</f>
        <v>17.112499999999955</v>
      </c>
      <c r="G40" s="21">
        <f>F40/E40</f>
        <v>1.2146970355713656E-2</v>
      </c>
    </row>
    <row r="41" spans="1:7">
      <c r="A41" s="1" t="s">
        <v>56</v>
      </c>
      <c r="B41" s="2" t="s">
        <v>57</v>
      </c>
      <c r="D41" s="16">
        <v>1325.74</v>
      </c>
      <c r="E41" s="12">
        <v>1338.18625</v>
      </c>
      <c r="F41" s="20">
        <f>D41-E41</f>
        <v>-12.446249999999964</v>
      </c>
      <c r="G41" s="21">
        <f>F41/E41</f>
        <v>-9.3008353657795875E-3</v>
      </c>
    </row>
    <row r="42" spans="1:7">
      <c r="A42" s="1" t="s">
        <v>112</v>
      </c>
      <c r="B42" s="2" t="s">
        <v>113</v>
      </c>
      <c r="D42" s="16">
        <v>1259.3800000000001</v>
      </c>
      <c r="E42" s="12">
        <v>1198.4924999999998</v>
      </c>
      <c r="F42" s="20">
        <f>D42-E42</f>
        <v>60.887500000000273</v>
      </c>
      <c r="G42" s="21">
        <f>F42/E42</f>
        <v>5.0803405111004264E-2</v>
      </c>
    </row>
    <row r="43" spans="1:7">
      <c r="A43" s="1" t="s">
        <v>220</v>
      </c>
      <c r="B43" s="2" t="s">
        <v>221</v>
      </c>
      <c r="D43" s="16">
        <v>1252.32</v>
      </c>
      <c r="E43" s="12">
        <v>1250.2074999999998</v>
      </c>
      <c r="F43" s="20">
        <f>D43-E43</f>
        <v>2.1125000000001819</v>
      </c>
      <c r="G43" s="21">
        <f>F43/E43</f>
        <v>1.6897195065620565E-3</v>
      </c>
    </row>
    <row r="44" spans="1:7">
      <c r="A44" s="1" t="s">
        <v>16</v>
      </c>
      <c r="B44" s="2" t="s">
        <v>17</v>
      </c>
      <c r="D44" s="16">
        <v>1252.26</v>
      </c>
      <c r="E44" s="12">
        <v>1221.8833333333334</v>
      </c>
      <c r="F44" s="20">
        <f>D44-E44</f>
        <v>30.376666666666551</v>
      </c>
      <c r="G44" s="21">
        <f>F44/E44</f>
        <v>2.4860529510455077E-2</v>
      </c>
    </row>
    <row r="45" spans="1:7">
      <c r="A45" s="1" t="s">
        <v>124</v>
      </c>
      <c r="B45" s="2" t="s">
        <v>125</v>
      </c>
      <c r="D45" s="16">
        <v>1187.46</v>
      </c>
      <c r="E45" s="12">
        <v>1124.1543750000001</v>
      </c>
      <c r="F45" s="20">
        <f>D45-E45</f>
        <v>63.305624999999964</v>
      </c>
      <c r="G45" s="21">
        <f>F45/E45</f>
        <v>5.6313996020341921E-2</v>
      </c>
    </row>
    <row r="46" spans="1:7">
      <c r="A46" s="1" t="s">
        <v>90</v>
      </c>
      <c r="B46" s="2" t="s">
        <v>91</v>
      </c>
      <c r="D46" s="16">
        <v>1162.1300000000001</v>
      </c>
      <c r="E46" s="12">
        <f>1063.39+109.93</f>
        <v>1173.3200000000002</v>
      </c>
      <c r="F46" s="20">
        <f>D46-E46</f>
        <v>-11.190000000000055</v>
      </c>
      <c r="G46" s="21">
        <f>F46/E46</f>
        <v>-9.5370401936386087E-3</v>
      </c>
    </row>
    <row r="47" spans="1:7">
      <c r="A47" s="1" t="s">
        <v>21</v>
      </c>
      <c r="B47" s="2" t="s">
        <v>22</v>
      </c>
      <c r="D47" s="16">
        <v>1125.17</v>
      </c>
      <c r="E47" s="12">
        <v>1077.3799999999999</v>
      </c>
      <c r="F47" s="20">
        <f>D47-E47</f>
        <v>47.790000000000191</v>
      </c>
      <c r="G47" s="21">
        <f>F47/E47</f>
        <v>4.4357608271919098E-2</v>
      </c>
    </row>
    <row r="48" spans="1:7">
      <c r="A48" s="1" t="s">
        <v>194</v>
      </c>
      <c r="B48" s="2" t="s">
        <v>195</v>
      </c>
      <c r="D48" s="16">
        <v>1121.3499999999999</v>
      </c>
      <c r="E48" s="12">
        <v>1149.5899999999999</v>
      </c>
      <c r="F48" s="20">
        <f>D48-E48</f>
        <v>-28.240000000000009</v>
      </c>
      <c r="G48" s="21">
        <f>F48/E48</f>
        <v>-2.4565279795405327E-2</v>
      </c>
    </row>
    <row r="49" spans="1:7">
      <c r="A49" s="1" t="s">
        <v>114</v>
      </c>
      <c r="B49" s="2" t="s">
        <v>115</v>
      </c>
      <c r="D49" s="16">
        <v>1076.01</v>
      </c>
      <c r="E49" s="12">
        <v>1097.31125</v>
      </c>
      <c r="F49" s="20">
        <f>D49-E49</f>
        <v>-21.301249999999982</v>
      </c>
      <c r="G49" s="21">
        <f>F49/E49</f>
        <v>-1.9412222375374336E-2</v>
      </c>
    </row>
    <row r="50" spans="1:7">
      <c r="A50" s="1" t="s">
        <v>75</v>
      </c>
      <c r="B50" s="2" t="s">
        <v>76</v>
      </c>
      <c r="D50" s="16">
        <v>1074.76</v>
      </c>
      <c r="E50" s="12">
        <v>986.4106250000001</v>
      </c>
      <c r="F50" s="20">
        <f>D50-E50</f>
        <v>88.349374999999895</v>
      </c>
      <c r="G50" s="21">
        <f>F50/E50</f>
        <v>8.9566528138319557E-2</v>
      </c>
    </row>
    <row r="51" spans="1:7">
      <c r="A51" s="1" t="s">
        <v>234</v>
      </c>
      <c r="B51" s="2" t="s">
        <v>235</v>
      </c>
      <c r="D51" s="16">
        <v>1053.77</v>
      </c>
      <c r="E51" s="12">
        <v>980.16916666666668</v>
      </c>
      <c r="F51" s="20">
        <f>D51-E51</f>
        <v>73.600833333333298</v>
      </c>
      <c r="G51" s="21">
        <f>F51/E51</f>
        <v>7.5089929204397499E-2</v>
      </c>
    </row>
    <row r="52" spans="1:7">
      <c r="A52" s="1" t="s">
        <v>45</v>
      </c>
      <c r="B52" s="2" t="s">
        <v>46</v>
      </c>
      <c r="D52" s="16">
        <v>1044.07</v>
      </c>
      <c r="E52" s="12">
        <v>1013.8122916666667</v>
      </c>
      <c r="F52" s="20">
        <f>D52-E52</f>
        <v>30.257708333333198</v>
      </c>
      <c r="G52" s="21">
        <f>F52/E52</f>
        <v>2.9845473942312083E-2</v>
      </c>
    </row>
    <row r="53" spans="1:7">
      <c r="A53" s="1" t="s">
        <v>62</v>
      </c>
      <c r="B53" s="2" t="s">
        <v>63</v>
      </c>
      <c r="C53" s="2" t="s">
        <v>64</v>
      </c>
      <c r="D53" s="16">
        <v>1025.8</v>
      </c>
      <c r="E53" s="12">
        <v>749.64</v>
      </c>
      <c r="F53" s="20">
        <f>D53-E53</f>
        <v>276.15999999999997</v>
      </c>
      <c r="G53" s="21">
        <f>F53/E53</f>
        <v>0.36839016061042629</v>
      </c>
    </row>
    <row r="54" spans="1:7">
      <c r="A54" s="1" t="s">
        <v>208</v>
      </c>
      <c r="B54" s="2" t="s">
        <v>209</v>
      </c>
      <c r="D54" s="16">
        <v>1024.5899999999999</v>
      </c>
      <c r="E54" s="12">
        <v>1013.2112499999999</v>
      </c>
      <c r="F54" s="20">
        <f>D54-E54</f>
        <v>11.378749999999968</v>
      </c>
      <c r="G54" s="21">
        <f>F54/E54</f>
        <v>1.1230382607773027E-2</v>
      </c>
    </row>
    <row r="55" spans="1:7">
      <c r="A55" s="1" t="s">
        <v>186</v>
      </c>
      <c r="B55" s="2" t="s">
        <v>187</v>
      </c>
      <c r="D55" s="16">
        <v>983.99</v>
      </c>
      <c r="E55" s="12">
        <v>836.85124999999994</v>
      </c>
      <c r="F55" s="20">
        <f>D55-E55</f>
        <v>147.13875000000007</v>
      </c>
      <c r="G55" s="21">
        <f>F55/E55</f>
        <v>0.1758242578952951</v>
      </c>
    </row>
    <row r="56" spans="1:7">
      <c r="A56" s="9" t="s">
        <v>287</v>
      </c>
      <c r="B56" s="4" t="s">
        <v>288</v>
      </c>
      <c r="C56" s="4" t="s">
        <v>288</v>
      </c>
      <c r="D56" s="16">
        <v>953.76</v>
      </c>
      <c r="E56" s="12">
        <v>893.66000000000008</v>
      </c>
      <c r="F56" s="20">
        <f>D56-E56</f>
        <v>60.099999999999909</v>
      </c>
      <c r="G56" s="21">
        <f>F56/E56</f>
        <v>6.7251527426537949E-2</v>
      </c>
    </row>
    <row r="57" spans="1:7">
      <c r="A57" s="8">
        <v>493</v>
      </c>
      <c r="B57" s="7" t="s">
        <v>312</v>
      </c>
      <c r="C57" s="7" t="s">
        <v>312</v>
      </c>
      <c r="D57" s="17">
        <v>953.05</v>
      </c>
      <c r="E57" s="12">
        <v>922.5200000000001</v>
      </c>
      <c r="F57" s="20">
        <f>D57-E57</f>
        <v>30.529999999999859</v>
      </c>
      <c r="G57" s="21">
        <f>F57/E57</f>
        <v>3.3094133460521022E-2</v>
      </c>
    </row>
    <row r="58" spans="1:7">
      <c r="A58" s="1" t="s">
        <v>198</v>
      </c>
      <c r="B58" s="2" t="s">
        <v>199</v>
      </c>
      <c r="D58" s="16">
        <v>945.3</v>
      </c>
      <c r="E58" s="12">
        <v>930.32</v>
      </c>
      <c r="F58" s="20">
        <f>D58-E58</f>
        <v>14.979999999999905</v>
      </c>
      <c r="G58" s="21">
        <f>F58/E58</f>
        <v>1.610198641327705E-2</v>
      </c>
    </row>
    <row r="59" spans="1:7">
      <c r="A59" s="1" t="s">
        <v>23</v>
      </c>
      <c r="B59" s="2" t="s">
        <v>24</v>
      </c>
      <c r="D59" s="16">
        <v>908.81</v>
      </c>
      <c r="E59" s="12">
        <v>874.87125000000003</v>
      </c>
      <c r="F59" s="20">
        <f>D59-E59</f>
        <v>33.938749999999914</v>
      </c>
      <c r="G59" s="21">
        <f>F59/E59</f>
        <v>3.8792850948067975E-2</v>
      </c>
    </row>
    <row r="60" spans="1:7">
      <c r="A60" s="1" t="s">
        <v>253</v>
      </c>
      <c r="B60" s="2" t="s">
        <v>254</v>
      </c>
      <c r="C60" s="2" t="s">
        <v>254</v>
      </c>
      <c r="D60" s="16">
        <v>833.11</v>
      </c>
      <c r="E60" s="12">
        <v>834.9799999999999</v>
      </c>
      <c r="F60" s="20">
        <f>D60-E60</f>
        <v>-1.8699999999998909</v>
      </c>
      <c r="G60" s="21">
        <f>F60/E60</f>
        <v>-2.2395746005891052E-3</v>
      </c>
    </row>
    <row r="61" spans="1:7">
      <c r="A61" s="1" t="s">
        <v>257</v>
      </c>
      <c r="B61" s="2" t="s">
        <v>258</v>
      </c>
      <c r="C61" s="2" t="s">
        <v>259</v>
      </c>
      <c r="D61" s="16">
        <v>817.51</v>
      </c>
      <c r="E61" s="12">
        <v>769.2</v>
      </c>
      <c r="F61" s="20">
        <f>D61-E61</f>
        <v>48.309999999999945</v>
      </c>
      <c r="G61" s="21">
        <f>F61/E61</f>
        <v>6.2805512220488746E-2</v>
      </c>
    </row>
    <row r="62" spans="1:7">
      <c r="A62" s="1" t="s">
        <v>84</v>
      </c>
      <c r="B62" s="2" t="s">
        <v>85</v>
      </c>
      <c r="D62" s="16">
        <v>792.15</v>
      </c>
      <c r="E62" s="12">
        <v>792.46</v>
      </c>
      <c r="F62" s="20">
        <f>D62-E62</f>
        <v>-0.31000000000005912</v>
      </c>
      <c r="G62" s="21">
        <f>F62/E62</f>
        <v>-3.9118693688016949E-4</v>
      </c>
    </row>
    <row r="63" spans="1:7">
      <c r="A63" s="1" t="s">
        <v>188</v>
      </c>
      <c r="B63" s="2" t="s">
        <v>189</v>
      </c>
      <c r="D63" s="16">
        <v>789.99</v>
      </c>
      <c r="E63" s="12">
        <v>792.39000000000021</v>
      </c>
      <c r="F63" s="20">
        <f>D63-E63</f>
        <v>-2.4000000000002046</v>
      </c>
      <c r="G63" s="21">
        <f>F63/E63</f>
        <v>-3.0288115700604552E-3</v>
      </c>
    </row>
    <row r="64" spans="1:7">
      <c r="A64" s="1" t="s">
        <v>73</v>
      </c>
      <c r="B64" s="2" t="s">
        <v>74</v>
      </c>
      <c r="D64" s="16">
        <v>771.52</v>
      </c>
      <c r="E64" s="12">
        <v>769.89333333333332</v>
      </c>
      <c r="F64" s="20">
        <f>D64-E64</f>
        <v>1.6266666666666652</v>
      </c>
      <c r="G64" s="21">
        <f>F64/E64</f>
        <v>2.1128468012884881E-3</v>
      </c>
    </row>
    <row r="65" spans="1:7">
      <c r="A65" s="1" t="s">
        <v>33</v>
      </c>
      <c r="B65" s="2" t="s">
        <v>34</v>
      </c>
      <c r="D65" s="16">
        <v>735.69</v>
      </c>
      <c r="E65" s="12">
        <v>725.15</v>
      </c>
      <c r="F65" s="20">
        <f>D65-E65</f>
        <v>10.540000000000077</v>
      </c>
      <c r="G65" s="21">
        <f>F65/E65</f>
        <v>1.4534923808867239E-2</v>
      </c>
    </row>
    <row r="66" spans="1:7">
      <c r="A66" s="1" t="s">
        <v>157</v>
      </c>
      <c r="B66" s="2" t="s">
        <v>158</v>
      </c>
      <c r="D66" s="16">
        <v>724</v>
      </c>
      <c r="E66" s="12">
        <v>724.72958333333327</v>
      </c>
      <c r="F66" s="20">
        <f>D66-E66</f>
        <v>-0.72958333333326664</v>
      </c>
      <c r="G66" s="21">
        <f>F66/E66</f>
        <v>-1.0066973256115874E-3</v>
      </c>
    </row>
    <row r="67" spans="1:7">
      <c r="A67" s="8">
        <v>491</v>
      </c>
      <c r="B67" s="7" t="s">
        <v>311</v>
      </c>
      <c r="C67" s="7" t="s">
        <v>311</v>
      </c>
      <c r="D67" s="17">
        <v>708.09</v>
      </c>
      <c r="E67" s="12">
        <v>702.2600000000001</v>
      </c>
      <c r="F67" s="20">
        <f>D67-E67</f>
        <v>5.8299999999999272</v>
      </c>
      <c r="G67" s="21">
        <f>F67/E67</f>
        <v>8.3017685757410739E-3</v>
      </c>
    </row>
    <row r="68" spans="1:7">
      <c r="A68" s="1" t="s">
        <v>267</v>
      </c>
      <c r="B68" s="2" t="s">
        <v>268</v>
      </c>
      <c r="C68" s="2" t="s">
        <v>268</v>
      </c>
      <c r="D68" s="16">
        <v>702.67</v>
      </c>
      <c r="E68" s="12">
        <v>681.97</v>
      </c>
      <c r="F68" s="20">
        <f>D68-E68</f>
        <v>20.699999999999932</v>
      </c>
      <c r="G68" s="21">
        <f>F68/E68</f>
        <v>3.0353241344927093E-2</v>
      </c>
    </row>
    <row r="69" spans="1:7">
      <c r="A69" s="1" t="s">
        <v>31</v>
      </c>
      <c r="B69" s="2" t="s">
        <v>32</v>
      </c>
      <c r="D69" s="16">
        <v>697.25</v>
      </c>
      <c r="E69" s="12">
        <v>713.69625000000008</v>
      </c>
      <c r="F69" s="20">
        <f>D69-E69</f>
        <v>-16.446250000000077</v>
      </c>
      <c r="G69" s="21">
        <f>F69/E69</f>
        <v>-2.3043766868608425E-2</v>
      </c>
    </row>
    <row r="70" spans="1:7">
      <c r="A70" s="1" t="s">
        <v>128</v>
      </c>
      <c r="B70" s="2" t="s">
        <v>129</v>
      </c>
      <c r="D70" s="16">
        <v>682.01</v>
      </c>
      <c r="E70" s="12">
        <v>680.70833333333326</v>
      </c>
      <c r="F70" s="20">
        <f>D70-E70</f>
        <v>1.3016666666667334</v>
      </c>
      <c r="G70" s="21">
        <f>F70/E70</f>
        <v>1.9122237864970071E-3</v>
      </c>
    </row>
    <row r="71" spans="1:7">
      <c r="A71" s="1" t="s">
        <v>269</v>
      </c>
      <c r="B71" s="2" t="s">
        <v>270</v>
      </c>
      <c r="C71" s="2" t="s">
        <v>270</v>
      </c>
      <c r="D71" s="16">
        <v>677</v>
      </c>
      <c r="E71" s="12">
        <v>654.96</v>
      </c>
      <c r="F71" s="20">
        <f>D71-E71</f>
        <v>22.039999999999964</v>
      </c>
      <c r="G71" s="21">
        <f>F71/E71</f>
        <v>3.3650909979235318E-2</v>
      </c>
    </row>
    <row r="72" spans="1:7">
      <c r="A72" s="8">
        <v>490</v>
      </c>
      <c r="B72" s="7" t="s">
        <v>310</v>
      </c>
      <c r="C72" s="7" t="s">
        <v>310</v>
      </c>
      <c r="D72" s="17">
        <v>672.62</v>
      </c>
      <c r="E72" s="12">
        <v>663.71</v>
      </c>
      <c r="F72" s="20">
        <f>D72-E72</f>
        <v>8.9099999999999682</v>
      </c>
      <c r="G72" s="21">
        <f>F72/E72</f>
        <v>1.3424537825254957E-2</v>
      </c>
    </row>
    <row r="73" spans="1:7">
      <c r="A73" s="1" t="s">
        <v>105</v>
      </c>
      <c r="B73" s="2" t="s">
        <v>106</v>
      </c>
      <c r="D73" s="16">
        <v>628.37</v>
      </c>
      <c r="E73" s="12">
        <v>606.49666666666678</v>
      </c>
      <c r="F73" s="20">
        <f>D73-E73</f>
        <v>21.873333333333221</v>
      </c>
      <c r="G73" s="21">
        <f>F73/E73</f>
        <v>3.6065051195664527E-2</v>
      </c>
    </row>
    <row r="74" spans="1:7">
      <c r="A74" s="1" t="s">
        <v>130</v>
      </c>
      <c r="B74" s="2" t="s">
        <v>131</v>
      </c>
      <c r="D74" s="16">
        <v>573.17999999999995</v>
      </c>
      <c r="E74" s="12">
        <v>597.04583333333335</v>
      </c>
      <c r="F74" s="20">
        <f>D74-E74</f>
        <v>-23.865833333333399</v>
      </c>
      <c r="G74" s="21">
        <f>F74/E74</f>
        <v>-3.9973201387386616E-2</v>
      </c>
    </row>
    <row r="75" spans="1:7">
      <c r="A75" s="1" t="s">
        <v>134</v>
      </c>
      <c r="B75" s="2" t="s">
        <v>135</v>
      </c>
      <c r="D75" s="16">
        <v>565.9</v>
      </c>
      <c r="E75" s="12">
        <v>588.91916666666668</v>
      </c>
      <c r="F75" s="20">
        <f>D75-E75</f>
        <v>-23.019166666666706</v>
      </c>
      <c r="G75" s="21">
        <f>F75/E75</f>
        <v>-3.9087141274340209E-2</v>
      </c>
    </row>
    <row r="76" spans="1:7">
      <c r="A76" s="9" t="s">
        <v>291</v>
      </c>
      <c r="B76" s="4" t="s">
        <v>292</v>
      </c>
      <c r="C76" s="4" t="s">
        <v>292</v>
      </c>
      <c r="D76" s="16">
        <v>527.27</v>
      </c>
      <c r="E76" s="12">
        <v>470.67</v>
      </c>
      <c r="F76" s="20">
        <f>D76-E76</f>
        <v>56.599999999999966</v>
      </c>
      <c r="G76" s="21">
        <f>F76/E76</f>
        <v>0.12025410584910864</v>
      </c>
    </row>
    <row r="77" spans="1:7">
      <c r="A77" s="1" t="s">
        <v>263</v>
      </c>
      <c r="B77" s="2" t="s">
        <v>264</v>
      </c>
      <c r="C77" s="2" t="s">
        <v>264</v>
      </c>
      <c r="D77" s="16">
        <v>510.11</v>
      </c>
      <c r="E77" s="12">
        <v>472.81</v>
      </c>
      <c r="F77" s="20">
        <f>D77-E77</f>
        <v>37.300000000000011</v>
      </c>
      <c r="G77" s="21">
        <f>F77/E77</f>
        <v>7.8890040396776745E-2</v>
      </c>
    </row>
    <row r="78" spans="1:7">
      <c r="A78" s="1" t="s">
        <v>167</v>
      </c>
      <c r="B78" s="2" t="s">
        <v>168</v>
      </c>
      <c r="D78" s="16">
        <v>503.62</v>
      </c>
      <c r="E78" s="12">
        <v>493.29250000000008</v>
      </c>
      <c r="F78" s="20">
        <f>D78-E78</f>
        <v>10.32749999999993</v>
      </c>
      <c r="G78" s="21">
        <f>F78/E78</f>
        <v>2.0935854487955784E-2</v>
      </c>
    </row>
    <row r="79" spans="1:7">
      <c r="A79" s="1" t="s">
        <v>80</v>
      </c>
      <c r="B79" s="2" t="s">
        <v>81</v>
      </c>
      <c r="D79" s="16">
        <v>499.64</v>
      </c>
      <c r="E79" s="12">
        <v>497.5675</v>
      </c>
      <c r="F79" s="20">
        <f>D79-E79</f>
        <v>2.0724999999999909</v>
      </c>
      <c r="G79" s="21">
        <f>F79/E79</f>
        <v>4.1652640094057411E-3</v>
      </c>
    </row>
    <row r="80" spans="1:7">
      <c r="A80" s="8" t="s">
        <v>299</v>
      </c>
      <c r="B80" s="7" t="s">
        <v>300</v>
      </c>
      <c r="C80" s="7" t="s">
        <v>301</v>
      </c>
      <c r="D80" s="17">
        <v>497.01</v>
      </c>
      <c r="E80" s="12">
        <v>502.85</v>
      </c>
      <c r="F80" s="20">
        <f>D80-E80</f>
        <v>-5.8400000000000318</v>
      </c>
      <c r="G80" s="21">
        <f>F80/E80</f>
        <v>-1.1613801332405353E-2</v>
      </c>
    </row>
    <row r="81" spans="1:7">
      <c r="A81" s="1" t="s">
        <v>212</v>
      </c>
      <c r="B81" s="2" t="s">
        <v>213</v>
      </c>
      <c r="D81" s="16">
        <v>476.28</v>
      </c>
      <c r="E81" s="12">
        <v>464.74166666666667</v>
      </c>
      <c r="F81" s="20">
        <f>D81-E81</f>
        <v>11.538333333333298</v>
      </c>
      <c r="G81" s="21">
        <f>F81/E81</f>
        <v>2.4827413078950596E-2</v>
      </c>
    </row>
    <row r="82" spans="1:7">
      <c r="A82" s="8">
        <v>480</v>
      </c>
      <c r="B82" s="7" t="s">
        <v>297</v>
      </c>
      <c r="C82" s="7" t="s">
        <v>298</v>
      </c>
      <c r="D82" s="17">
        <v>475.94</v>
      </c>
      <c r="E82" s="12">
        <v>428.69</v>
      </c>
      <c r="F82" s="20">
        <f>D82-E82</f>
        <v>47.25</v>
      </c>
      <c r="G82" s="21">
        <f>F82/E82</f>
        <v>0.11021950593669085</v>
      </c>
    </row>
    <row r="83" spans="1:7">
      <c r="A83" s="1" t="s">
        <v>182</v>
      </c>
      <c r="B83" s="2" t="s">
        <v>183</v>
      </c>
      <c r="D83" s="16">
        <v>472.41</v>
      </c>
      <c r="E83" s="12">
        <v>465.79458333333338</v>
      </c>
      <c r="F83" s="20">
        <f>D83-E83</f>
        <v>6.615416666666647</v>
      </c>
      <c r="G83" s="21">
        <f>F83/E83</f>
        <v>1.4202433655035662E-2</v>
      </c>
    </row>
    <row r="84" spans="1:7">
      <c r="A84" s="1" t="s">
        <v>67</v>
      </c>
      <c r="B84" s="2" t="s">
        <v>68</v>
      </c>
      <c r="D84" s="16">
        <v>455.52</v>
      </c>
      <c r="E84" s="12">
        <v>444.79999999999995</v>
      </c>
      <c r="F84" s="20">
        <f>D84-E84</f>
        <v>10.720000000000027</v>
      </c>
      <c r="G84" s="21">
        <f>F84/E84</f>
        <v>2.4100719424460494E-2</v>
      </c>
    </row>
    <row r="85" spans="1:7">
      <c r="A85" s="9" t="s">
        <v>289</v>
      </c>
      <c r="B85" s="4" t="s">
        <v>290</v>
      </c>
      <c r="C85" s="4" t="s">
        <v>290</v>
      </c>
      <c r="D85" s="16">
        <v>447.64</v>
      </c>
      <c r="E85" s="12">
        <v>361.51</v>
      </c>
      <c r="F85" s="20">
        <f>D85-E85</f>
        <v>86.13</v>
      </c>
      <c r="G85" s="21">
        <f>F85/E85</f>
        <v>0.2382506707974883</v>
      </c>
    </row>
    <row r="86" spans="1:7">
      <c r="A86" s="1" t="s">
        <v>271</v>
      </c>
      <c r="B86" s="2" t="s">
        <v>55</v>
      </c>
      <c r="C86" s="2" t="s">
        <v>55</v>
      </c>
      <c r="D86" s="16">
        <v>428.08</v>
      </c>
      <c r="E86" s="12">
        <v>418.88</v>
      </c>
      <c r="F86" s="20">
        <f>D86-E86</f>
        <v>9.1999999999999886</v>
      </c>
      <c r="G86" s="21">
        <f>F86/E86</f>
        <v>2.196333078686017E-2</v>
      </c>
    </row>
    <row r="87" spans="1:7">
      <c r="A87" s="1" t="s">
        <v>163</v>
      </c>
      <c r="B87" s="2" t="s">
        <v>164</v>
      </c>
      <c r="D87" s="16">
        <v>424.03</v>
      </c>
      <c r="E87" s="12">
        <v>412.64374999999995</v>
      </c>
      <c r="F87" s="20">
        <f>D87-E87</f>
        <v>11.386250000000018</v>
      </c>
      <c r="G87" s="21">
        <f>F87/E87</f>
        <v>2.7593414416188344E-2</v>
      </c>
    </row>
    <row r="88" spans="1:7">
      <c r="A88" s="1" t="s">
        <v>151</v>
      </c>
      <c r="B88" s="2" t="s">
        <v>152</v>
      </c>
      <c r="D88" s="16">
        <v>421.2</v>
      </c>
      <c r="E88" s="12">
        <v>439.79374999999999</v>
      </c>
      <c r="F88" s="20">
        <f>D88-E88</f>
        <v>-18.59375</v>
      </c>
      <c r="G88" s="21">
        <f>F88/E88</f>
        <v>-4.2278340699475607E-2</v>
      </c>
    </row>
    <row r="89" spans="1:7">
      <c r="A89" s="1" t="s">
        <v>58</v>
      </c>
      <c r="B89" s="2" t="s">
        <v>59</v>
      </c>
      <c r="D89" s="16">
        <v>420.88</v>
      </c>
      <c r="E89" s="12">
        <v>416.27749999999997</v>
      </c>
      <c r="F89" s="20">
        <f>D89-E89</f>
        <v>4.6025000000000205</v>
      </c>
      <c r="G89" s="21">
        <f>F89/E89</f>
        <v>1.1056326609052905E-2</v>
      </c>
    </row>
    <row r="90" spans="1:7">
      <c r="A90" s="1" t="s">
        <v>260</v>
      </c>
      <c r="B90" s="2" t="s">
        <v>261</v>
      </c>
      <c r="C90" s="2" t="s">
        <v>262</v>
      </c>
      <c r="D90" s="16">
        <v>405.23</v>
      </c>
      <c r="E90" s="12">
        <v>408.81000000000006</v>
      </c>
      <c r="F90" s="20">
        <f>D90-E90</f>
        <v>-3.5800000000000409</v>
      </c>
      <c r="G90" s="21">
        <f>F90/E90</f>
        <v>-8.757124336488932E-3</v>
      </c>
    </row>
    <row r="91" spans="1:7">
      <c r="A91" s="1" t="s">
        <v>244</v>
      </c>
      <c r="B91" s="2" t="s">
        <v>245</v>
      </c>
      <c r="C91" s="2" t="s">
        <v>245</v>
      </c>
      <c r="D91" s="16">
        <v>395.64</v>
      </c>
      <c r="E91" s="12">
        <v>400.09</v>
      </c>
      <c r="F91" s="20">
        <f>D91-E91</f>
        <v>-4.4499999999999886</v>
      </c>
      <c r="G91" s="21">
        <f>F91/E91</f>
        <v>-1.1122497438076405E-2</v>
      </c>
    </row>
    <row r="92" spans="1:7">
      <c r="A92" s="1" t="s">
        <v>98</v>
      </c>
      <c r="B92" s="2" t="s">
        <v>99</v>
      </c>
      <c r="D92" s="16">
        <v>393.76</v>
      </c>
      <c r="E92" s="12">
        <v>395.41583333333335</v>
      </c>
      <c r="F92" s="20">
        <f>D92-E92</f>
        <v>-1.6558333333333621</v>
      </c>
      <c r="G92" s="21">
        <f>F92/E92</f>
        <v>-4.1875746840352342E-3</v>
      </c>
    </row>
    <row r="93" spans="1:7">
      <c r="A93" s="1" t="s">
        <v>71</v>
      </c>
      <c r="B93" s="2" t="s">
        <v>72</v>
      </c>
      <c r="D93" s="16">
        <v>393</v>
      </c>
      <c r="E93" s="12">
        <v>393.56</v>
      </c>
      <c r="F93" s="20">
        <f>D93-E93</f>
        <v>-0.56000000000000227</v>
      </c>
      <c r="G93" s="21">
        <f>F93/E93</f>
        <v>-1.4229088321983999E-3</v>
      </c>
    </row>
    <row r="94" spans="1:7">
      <c r="A94" s="1" t="s">
        <v>265</v>
      </c>
      <c r="B94" s="2" t="s">
        <v>266</v>
      </c>
      <c r="C94" s="2" t="s">
        <v>266</v>
      </c>
      <c r="D94" s="16">
        <v>392.47</v>
      </c>
      <c r="E94" s="12">
        <v>398.78</v>
      </c>
      <c r="F94" s="20">
        <f>D94-E94</f>
        <v>-6.3099999999999454</v>
      </c>
      <c r="G94" s="21">
        <f>F94/E94</f>
        <v>-1.5823260945884814E-2</v>
      </c>
    </row>
    <row r="95" spans="1:7">
      <c r="A95" s="1" t="s">
        <v>120</v>
      </c>
      <c r="B95" s="2" t="s">
        <v>121</v>
      </c>
      <c r="D95" s="16">
        <v>386</v>
      </c>
      <c r="E95" s="12">
        <v>392.7700000000001</v>
      </c>
      <c r="F95" s="20">
        <f>D95-E95</f>
        <v>-6.7700000000000955</v>
      </c>
      <c r="G95" s="21">
        <f>F95/E95</f>
        <v>-1.723655065305419E-2</v>
      </c>
    </row>
    <row r="96" spans="1:7">
      <c r="A96" s="1" t="s">
        <v>77</v>
      </c>
      <c r="B96" s="2" t="s">
        <v>78</v>
      </c>
      <c r="C96" s="2" t="s">
        <v>79</v>
      </c>
      <c r="D96" s="16">
        <v>378.21</v>
      </c>
      <c r="E96" s="12">
        <v>386.09000000000009</v>
      </c>
      <c r="F96" s="20">
        <f>D96-E96</f>
        <v>-7.8800000000001091</v>
      </c>
      <c r="G96" s="21">
        <f>F96/E96</f>
        <v>-2.0409749022248975E-2</v>
      </c>
    </row>
    <row r="97" spans="1:7">
      <c r="A97" s="1" t="s">
        <v>3</v>
      </c>
      <c r="B97" s="2" t="s">
        <v>4</v>
      </c>
      <c r="C97" s="2" t="s">
        <v>5</v>
      </c>
      <c r="D97" s="16">
        <v>363.85</v>
      </c>
      <c r="E97" s="12">
        <v>373.43</v>
      </c>
      <c r="F97" s="20">
        <f>D97-E97</f>
        <v>-9.5799999999999841</v>
      </c>
      <c r="G97" s="21">
        <f>F97/E97</f>
        <v>-2.565407171357412E-2</v>
      </c>
    </row>
    <row r="98" spans="1:7">
      <c r="A98" s="8">
        <v>487</v>
      </c>
      <c r="B98" s="7" t="s">
        <v>307</v>
      </c>
      <c r="C98" s="7" t="s">
        <v>307</v>
      </c>
      <c r="D98" s="17">
        <v>353.39</v>
      </c>
      <c r="E98" s="12">
        <v>330.96</v>
      </c>
      <c r="F98" s="20">
        <f>D98-E98</f>
        <v>22.430000000000007</v>
      </c>
      <c r="G98" s="21">
        <f>F98/E98</f>
        <v>6.777254048827655E-2</v>
      </c>
    </row>
    <row r="99" spans="1:7">
      <c r="A99" s="1" t="s">
        <v>92</v>
      </c>
      <c r="B99" s="2" t="s">
        <v>93</v>
      </c>
      <c r="D99" s="16">
        <v>335.17</v>
      </c>
      <c r="E99" s="12">
        <v>356.755</v>
      </c>
      <c r="F99" s="20">
        <f>D99-E99</f>
        <v>-21.58499999999998</v>
      </c>
      <c r="G99" s="21">
        <f>F99/E99</f>
        <v>-6.0503707025829995E-2</v>
      </c>
    </row>
    <row r="100" spans="1:7">
      <c r="A100" s="1">
        <v>494</v>
      </c>
      <c r="B100" s="2" t="s">
        <v>20</v>
      </c>
      <c r="C100" s="2" t="s">
        <v>20</v>
      </c>
      <c r="D100" s="16">
        <v>331.78</v>
      </c>
      <c r="E100" s="12">
        <v>327.50999999999993</v>
      </c>
      <c r="F100" s="20">
        <f>D100-E100</f>
        <v>4.2700000000000387</v>
      </c>
      <c r="G100" s="21">
        <f>F100/E100</f>
        <v>1.3037769839089004E-2</v>
      </c>
    </row>
    <row r="101" spans="1:7">
      <c r="A101" s="1" t="s">
        <v>226</v>
      </c>
      <c r="B101" s="2" t="s">
        <v>227</v>
      </c>
      <c r="D101" s="16">
        <v>325.12</v>
      </c>
      <c r="E101" s="12">
        <v>302.21374999999995</v>
      </c>
      <c r="F101" s="20">
        <f>D101-E101</f>
        <v>22.906250000000057</v>
      </c>
      <c r="G101" s="21">
        <f>F101/E101</f>
        <v>7.5794863734691298E-2</v>
      </c>
    </row>
    <row r="102" spans="1:7">
      <c r="A102" s="8" t="s">
        <v>283</v>
      </c>
      <c r="B102" s="7" t="s">
        <v>284</v>
      </c>
      <c r="C102" s="7" t="s">
        <v>284</v>
      </c>
      <c r="D102" s="17">
        <v>316.47000000000003</v>
      </c>
      <c r="E102" s="12">
        <v>311.11</v>
      </c>
      <c r="F102" s="20">
        <f>D102-E102</f>
        <v>5.3600000000000136</v>
      </c>
      <c r="G102" s="21">
        <f>F102/E102</f>
        <v>1.7228632959403471E-2</v>
      </c>
    </row>
    <row r="103" spans="1:7">
      <c r="A103" s="1" t="s">
        <v>116</v>
      </c>
      <c r="B103" s="2" t="s">
        <v>117</v>
      </c>
      <c r="D103" s="16">
        <v>314.64999999999998</v>
      </c>
      <c r="E103" s="12">
        <v>330.14999999999992</v>
      </c>
      <c r="F103" s="20">
        <f>D103-E103</f>
        <v>-15.499999999999943</v>
      </c>
      <c r="G103" s="21">
        <f>F103/E103</f>
        <v>-4.6948356807511575E-2</v>
      </c>
    </row>
    <row r="104" spans="1:7">
      <c r="A104" s="1" t="s">
        <v>232</v>
      </c>
      <c r="B104" s="2" t="s">
        <v>233</v>
      </c>
      <c r="D104" s="16">
        <v>311.67</v>
      </c>
      <c r="E104" s="12">
        <v>265.53000000000003</v>
      </c>
      <c r="F104" s="20">
        <f>D104-E104</f>
        <v>46.139999999999986</v>
      </c>
      <c r="G104" s="21">
        <f>F104/E104</f>
        <v>0.17376567619478017</v>
      </c>
    </row>
    <row r="105" spans="1:7">
      <c r="A105" s="8" t="s">
        <v>293</v>
      </c>
      <c r="B105" s="7" t="s">
        <v>294</v>
      </c>
      <c r="C105" s="7" t="s">
        <v>294</v>
      </c>
      <c r="D105" s="17">
        <v>305.39999999999998</v>
      </c>
      <c r="E105" s="12">
        <v>294.82999999999993</v>
      </c>
      <c r="F105" s="20">
        <f>D105-E105</f>
        <v>10.57000000000005</v>
      </c>
      <c r="G105" s="21">
        <f>F105/E105</f>
        <v>3.5851168469965923E-2</v>
      </c>
    </row>
    <row r="106" spans="1:7">
      <c r="A106" s="1" t="s">
        <v>25</v>
      </c>
      <c r="B106" s="2" t="s">
        <v>26</v>
      </c>
      <c r="D106" s="16">
        <v>301.66000000000003</v>
      </c>
      <c r="E106" s="12">
        <v>313.17166666666662</v>
      </c>
      <c r="F106" s="20">
        <f>D106-E106</f>
        <v>-11.511666666666599</v>
      </c>
      <c r="G106" s="21">
        <f>F106/E106</f>
        <v>-3.6758327434899714E-2</v>
      </c>
    </row>
    <row r="107" spans="1:7">
      <c r="A107" s="1" t="s">
        <v>230</v>
      </c>
      <c r="B107" s="2" t="s">
        <v>231</v>
      </c>
      <c r="D107" s="16">
        <v>300.8</v>
      </c>
      <c r="E107" s="12">
        <v>297.31</v>
      </c>
      <c r="F107" s="20">
        <f>D107-E107</f>
        <v>3.4900000000000091</v>
      </c>
      <c r="G107" s="21">
        <f>F107/E107</f>
        <v>1.1738589351182297E-2</v>
      </c>
    </row>
    <row r="108" spans="1:7">
      <c r="A108" s="1" t="s">
        <v>41</v>
      </c>
      <c r="B108" s="2" t="s">
        <v>42</v>
      </c>
      <c r="D108" s="16">
        <v>297.17</v>
      </c>
      <c r="E108" s="12">
        <v>320.89999999999998</v>
      </c>
      <c r="F108" s="20">
        <f>D108-E108</f>
        <v>-23.729999999999961</v>
      </c>
      <c r="G108" s="21">
        <f>F108/E108</f>
        <v>-7.3948270489248874E-2</v>
      </c>
    </row>
    <row r="109" spans="1:7">
      <c r="A109" s="1" t="s">
        <v>192</v>
      </c>
      <c r="B109" s="2" t="s">
        <v>193</v>
      </c>
      <c r="D109" s="16">
        <v>295.45999999999998</v>
      </c>
      <c r="E109" s="12">
        <v>298.104375</v>
      </c>
      <c r="F109" s="20">
        <f>D109-E109</f>
        <v>-2.644375000000025</v>
      </c>
      <c r="G109" s="21">
        <f>F109/E109</f>
        <v>-8.8706346560664361E-3</v>
      </c>
    </row>
    <row r="110" spans="1:7">
      <c r="A110" s="1" t="s">
        <v>147</v>
      </c>
      <c r="B110" s="2" t="s">
        <v>148</v>
      </c>
      <c r="D110" s="16">
        <v>290.98</v>
      </c>
      <c r="E110" s="12">
        <v>303.92666666666668</v>
      </c>
      <c r="F110" s="20">
        <f>D110-E110</f>
        <v>-12.946666666666658</v>
      </c>
      <c r="G110" s="21">
        <f>F110/E110</f>
        <v>-4.2597995130404236E-2</v>
      </c>
    </row>
    <row r="111" spans="1:7">
      <c r="A111" s="1" t="s">
        <v>274</v>
      </c>
      <c r="B111" s="2" t="s">
        <v>275</v>
      </c>
      <c r="C111" s="2" t="s">
        <v>275</v>
      </c>
      <c r="D111" s="16">
        <v>286</v>
      </c>
      <c r="E111" s="12">
        <v>322.79000000000002</v>
      </c>
      <c r="F111" s="20">
        <f>D111-E111</f>
        <v>-36.79000000000002</v>
      </c>
      <c r="G111" s="21">
        <f>F111/E111</f>
        <v>-0.11397503020539676</v>
      </c>
    </row>
    <row r="112" spans="1:7">
      <c r="A112" s="8">
        <v>482</v>
      </c>
      <c r="B112" s="7" t="s">
        <v>302</v>
      </c>
      <c r="C112" s="7" t="s">
        <v>302</v>
      </c>
      <c r="D112" s="17">
        <v>285.35000000000002</v>
      </c>
      <c r="E112" s="12">
        <v>253.07</v>
      </c>
      <c r="F112" s="20">
        <f>D112-E112</f>
        <v>32.28000000000003</v>
      </c>
      <c r="G112" s="21">
        <f>F112/E112</f>
        <v>0.12755364128502009</v>
      </c>
    </row>
    <row r="113" spans="1:7">
      <c r="A113" s="1" t="s">
        <v>248</v>
      </c>
      <c r="B113" s="2" t="s">
        <v>249</v>
      </c>
      <c r="C113" s="2" t="s">
        <v>250</v>
      </c>
      <c r="D113" s="16">
        <v>277.66000000000003</v>
      </c>
      <c r="E113" s="12">
        <v>232.2</v>
      </c>
      <c r="F113" s="20">
        <f>D113-E113</f>
        <v>45.460000000000036</v>
      </c>
      <c r="G113" s="21">
        <f>F113/E113</f>
        <v>0.19577950043066339</v>
      </c>
    </row>
    <row r="114" spans="1:7">
      <c r="A114" s="1" t="s">
        <v>255</v>
      </c>
      <c r="B114" s="2" t="s">
        <v>256</v>
      </c>
      <c r="C114" s="2" t="s">
        <v>256</v>
      </c>
      <c r="D114" s="16">
        <v>264.02999999999997</v>
      </c>
      <c r="E114" s="12">
        <v>261.79000000000002</v>
      </c>
      <c r="F114" s="20">
        <f>D114-E114</f>
        <v>2.2399999999999523</v>
      </c>
      <c r="G114" s="21">
        <f>F114/E114</f>
        <v>8.5564765651856521E-3</v>
      </c>
    </row>
    <row r="115" spans="1:7">
      <c r="A115" s="1">
        <v>495</v>
      </c>
      <c r="B115" s="2" t="s">
        <v>319</v>
      </c>
      <c r="C115" s="2" t="s">
        <v>319</v>
      </c>
      <c r="D115" s="16">
        <v>258.13</v>
      </c>
      <c r="E115" s="12"/>
      <c r="F115" s="4"/>
    </row>
    <row r="116" spans="1:7">
      <c r="A116" s="1" t="s">
        <v>251</v>
      </c>
      <c r="B116" s="2" t="s">
        <v>252</v>
      </c>
      <c r="C116" s="2" t="s">
        <v>252</v>
      </c>
      <c r="D116" s="16">
        <v>249.01</v>
      </c>
      <c r="E116" s="12">
        <v>234.32000000000002</v>
      </c>
      <c r="F116" s="20">
        <f>D116-E116</f>
        <v>14.689999999999969</v>
      </c>
      <c r="G116" s="21">
        <f>F116/E116</f>
        <v>6.2692045066575483E-2</v>
      </c>
    </row>
    <row r="117" spans="1:7">
      <c r="A117" s="1" t="s">
        <v>153</v>
      </c>
      <c r="B117" s="2" t="s">
        <v>154</v>
      </c>
      <c r="D117" s="16">
        <v>243.9</v>
      </c>
      <c r="E117" s="12">
        <v>247.54583333333332</v>
      </c>
      <c r="F117" s="20">
        <f>D117-E117</f>
        <v>-3.6458333333333144</v>
      </c>
      <c r="G117" s="21">
        <f>F117/E117</f>
        <v>-1.4727912339465681E-2</v>
      </c>
    </row>
    <row r="118" spans="1:7">
      <c r="A118" s="1" t="s">
        <v>14</v>
      </c>
      <c r="B118" s="2" t="s">
        <v>15</v>
      </c>
      <c r="D118" s="16">
        <v>240.15</v>
      </c>
      <c r="E118" s="12">
        <v>232.79249999999999</v>
      </c>
      <c r="F118" s="20">
        <f>D118-E118</f>
        <v>7.3575000000000159</v>
      </c>
      <c r="G118" s="21">
        <f>F118/E118</f>
        <v>3.1605399658494224E-2</v>
      </c>
    </row>
    <row r="119" spans="1:7">
      <c r="A119" s="1" t="s">
        <v>272</v>
      </c>
      <c r="B119" s="2" t="s">
        <v>273</v>
      </c>
      <c r="C119" s="2" t="s">
        <v>273</v>
      </c>
      <c r="D119" s="16">
        <v>232.43</v>
      </c>
      <c r="E119" s="12">
        <v>245.23</v>
      </c>
      <c r="F119" s="20">
        <f>D119-E119</f>
        <v>-12.799999999999983</v>
      </c>
      <c r="G119" s="21">
        <f>F119/E119</f>
        <v>-5.2195897728662823E-2</v>
      </c>
    </row>
    <row r="120" spans="1:7">
      <c r="A120" s="1" t="s">
        <v>149</v>
      </c>
      <c r="B120" s="2" t="s">
        <v>150</v>
      </c>
      <c r="D120" s="16">
        <v>219.33</v>
      </c>
      <c r="E120" s="12">
        <v>238.94</v>
      </c>
      <c r="F120" s="20">
        <f>D120-E120</f>
        <v>-19.609999999999985</v>
      </c>
      <c r="G120" s="21">
        <f>F120/E120</f>
        <v>-8.2070812756340442E-2</v>
      </c>
    </row>
    <row r="121" spans="1:7">
      <c r="A121" s="1" t="s">
        <v>155</v>
      </c>
      <c r="B121" s="2" t="s">
        <v>156</v>
      </c>
      <c r="D121" s="16">
        <v>217.13</v>
      </c>
      <c r="E121" s="12">
        <v>216.11</v>
      </c>
      <c r="F121" s="20">
        <f>D121-E121</f>
        <v>1.0199999999999818</v>
      </c>
      <c r="G121" s="21">
        <f>F121/E121</f>
        <v>4.7198186108925169E-3</v>
      </c>
    </row>
    <row r="122" spans="1:7">
      <c r="A122" s="1" t="s">
        <v>39</v>
      </c>
      <c r="B122" s="2" t="s">
        <v>40</v>
      </c>
      <c r="D122" s="16">
        <v>215.24</v>
      </c>
      <c r="E122" s="12">
        <v>216.32124999999999</v>
      </c>
      <c r="F122" s="20">
        <f>D122-E122</f>
        <v>-1.0812499999999829</v>
      </c>
      <c r="G122" s="21">
        <f>F122/E122</f>
        <v>-4.9983531437618033E-3</v>
      </c>
    </row>
    <row r="123" spans="1:7">
      <c r="A123" s="1" t="s">
        <v>276</v>
      </c>
      <c r="B123" s="2" t="s">
        <v>277</v>
      </c>
      <c r="C123" s="2" t="s">
        <v>277</v>
      </c>
      <c r="D123" s="16">
        <v>214.67</v>
      </c>
      <c r="E123" s="12">
        <v>250.85</v>
      </c>
      <c r="F123" s="20">
        <f>D123-E123</f>
        <v>-36.180000000000007</v>
      </c>
      <c r="G123" s="21">
        <f>F123/E123</f>
        <v>-0.14422961929439906</v>
      </c>
    </row>
    <row r="124" spans="1:7">
      <c r="A124" s="1" t="s">
        <v>279</v>
      </c>
      <c r="B124" s="2" t="s">
        <v>280</v>
      </c>
      <c r="C124" s="2" t="s">
        <v>280</v>
      </c>
      <c r="D124" s="16">
        <v>212.26</v>
      </c>
      <c r="E124" s="12">
        <v>181.43</v>
      </c>
      <c r="F124" s="20">
        <f>D124-E124</f>
        <v>30.829999999999984</v>
      </c>
      <c r="G124" s="21">
        <f>F124/E124</f>
        <v>0.16992779584412712</v>
      </c>
    </row>
    <row r="125" spans="1:7">
      <c r="A125" s="1" t="s">
        <v>177</v>
      </c>
      <c r="B125" s="2" t="s">
        <v>178</v>
      </c>
      <c r="C125" s="2" t="s">
        <v>179</v>
      </c>
      <c r="D125" s="16">
        <v>211.19</v>
      </c>
      <c r="E125" s="12">
        <v>199.55</v>
      </c>
      <c r="F125" s="20">
        <f>D125-E125</f>
        <v>11.639999999999986</v>
      </c>
      <c r="G125" s="21">
        <f>F125/E125</f>
        <v>5.833124530192927E-2</v>
      </c>
    </row>
    <row r="126" spans="1:7">
      <c r="A126" s="1" t="s">
        <v>236</v>
      </c>
      <c r="B126" s="2" t="s">
        <v>237</v>
      </c>
      <c r="D126" s="16">
        <v>209.65</v>
      </c>
      <c r="E126" s="12">
        <v>257.5575</v>
      </c>
      <c r="F126" s="20">
        <f>D126-E126</f>
        <v>-47.907499999999999</v>
      </c>
      <c r="G126" s="21">
        <f>F126/E126</f>
        <v>-0.18600700814381255</v>
      </c>
    </row>
    <row r="127" spans="1:7">
      <c r="A127" s="1" t="s">
        <v>169</v>
      </c>
      <c r="B127" s="2" t="s">
        <v>170</v>
      </c>
      <c r="D127" s="16">
        <v>204.62</v>
      </c>
      <c r="E127" s="12">
        <v>226.66166666666669</v>
      </c>
      <c r="F127" s="20">
        <f>D127-E127</f>
        <v>-22.041666666666686</v>
      </c>
      <c r="G127" s="21">
        <f>F127/E127</f>
        <v>-9.724479216453312E-2</v>
      </c>
    </row>
    <row r="128" spans="1:7">
      <c r="A128" s="1" t="s">
        <v>43</v>
      </c>
      <c r="B128" s="2" t="s">
        <v>44</v>
      </c>
      <c r="D128" s="16">
        <v>201.72</v>
      </c>
      <c r="E128" s="12">
        <v>222.19000000000005</v>
      </c>
      <c r="F128" s="20">
        <f>D128-E128</f>
        <v>-20.470000000000056</v>
      </c>
      <c r="G128" s="21">
        <f>F128/E128</f>
        <v>-9.2128358611998973E-2</v>
      </c>
    </row>
    <row r="129" spans="1:7">
      <c r="A129" s="1" t="s">
        <v>171</v>
      </c>
      <c r="B129" s="2" t="s">
        <v>172</v>
      </c>
      <c r="D129" s="16">
        <v>201.41</v>
      </c>
      <c r="E129" s="12">
        <v>200.47</v>
      </c>
      <c r="F129" s="20">
        <f>D129-E129</f>
        <v>0.93999999999999773</v>
      </c>
      <c r="G129" s="21">
        <f>F129/E129</f>
        <v>4.6889808948969809E-3</v>
      </c>
    </row>
    <row r="130" spans="1:7">
      <c r="A130" s="1" t="s">
        <v>102</v>
      </c>
      <c r="B130" s="2" t="s">
        <v>103</v>
      </c>
      <c r="C130" s="2" t="s">
        <v>104</v>
      </c>
      <c r="D130" s="16">
        <v>196.3</v>
      </c>
      <c r="E130" s="12">
        <v>196.67</v>
      </c>
      <c r="F130" s="20">
        <f>D130-E130</f>
        <v>-0.36999999999997613</v>
      </c>
      <c r="G130" s="21">
        <f>F130/E130</f>
        <v>-1.8813240453550422E-3</v>
      </c>
    </row>
    <row r="131" spans="1:7">
      <c r="A131" s="1" t="s">
        <v>6</v>
      </c>
      <c r="B131" s="2" t="s">
        <v>7</v>
      </c>
      <c r="C131" s="2" t="s">
        <v>8</v>
      </c>
      <c r="D131" s="16">
        <v>195.67</v>
      </c>
      <c r="E131" s="12">
        <v>192.14999999999998</v>
      </c>
      <c r="F131" s="20">
        <f>D131-E131</f>
        <v>3.5200000000000102</v>
      </c>
      <c r="G131" s="21">
        <f>F131/E131</f>
        <v>1.8319021597710178E-2</v>
      </c>
    </row>
    <row r="132" spans="1:7">
      <c r="A132" s="1" t="s">
        <v>109</v>
      </c>
      <c r="B132" s="2" t="s">
        <v>110</v>
      </c>
      <c r="C132" s="7" t="s">
        <v>111</v>
      </c>
      <c r="D132" s="17">
        <v>195</v>
      </c>
      <c r="E132" s="12">
        <v>195</v>
      </c>
      <c r="F132" s="20">
        <f>D132-E132</f>
        <v>0</v>
      </c>
      <c r="G132" s="21">
        <f>F132/E132</f>
        <v>0</v>
      </c>
    </row>
    <row r="133" spans="1:7">
      <c r="A133" s="1" t="s">
        <v>6</v>
      </c>
      <c r="B133" s="2" t="s">
        <v>7</v>
      </c>
      <c r="C133" s="2" t="s">
        <v>9</v>
      </c>
      <c r="D133" s="16">
        <v>194.58</v>
      </c>
      <c r="E133" s="12">
        <v>187.67</v>
      </c>
      <c r="F133" s="20">
        <f>D133-E133</f>
        <v>6.910000000000025</v>
      </c>
      <c r="G133" s="21">
        <f>F133/E133</f>
        <v>3.6819949912079847E-2</v>
      </c>
    </row>
    <row r="134" spans="1:7">
      <c r="A134" s="1" t="s">
        <v>278</v>
      </c>
      <c r="B134" s="2" t="s">
        <v>317</v>
      </c>
      <c r="C134" s="2" t="s">
        <v>318</v>
      </c>
      <c r="D134" s="16">
        <v>189.87</v>
      </c>
      <c r="E134" s="12">
        <v>196.73</v>
      </c>
      <c r="F134" s="20">
        <f>D134-E134</f>
        <v>-6.8599999999999852</v>
      </c>
      <c r="G134" s="21">
        <f>F134/E134</f>
        <v>-3.4870126569409778E-2</v>
      </c>
    </row>
    <row r="135" spans="1:7">
      <c r="A135" s="1" t="s">
        <v>94</v>
      </c>
      <c r="B135" s="2" t="s">
        <v>95</v>
      </c>
      <c r="D135" s="16">
        <v>184.32</v>
      </c>
      <c r="E135" s="12">
        <v>160.9</v>
      </c>
      <c r="F135" s="20">
        <f>D135-E135</f>
        <v>23.419999999999987</v>
      </c>
      <c r="G135" s="21">
        <f>F135/E135</f>
        <v>0.14555624611559967</v>
      </c>
    </row>
    <row r="136" spans="1:7">
      <c r="A136" s="22">
        <v>131</v>
      </c>
      <c r="B136" s="23" t="s">
        <v>320</v>
      </c>
      <c r="D136" s="16">
        <v>181.39</v>
      </c>
      <c r="E136" s="12"/>
      <c r="F136" s="4"/>
    </row>
    <row r="137" spans="1:7">
      <c r="A137" s="1" t="s">
        <v>144</v>
      </c>
      <c r="B137" s="2" t="s">
        <v>145</v>
      </c>
      <c r="C137" s="2" t="s">
        <v>146</v>
      </c>
      <c r="D137" s="16">
        <v>168.2</v>
      </c>
      <c r="E137" s="12">
        <v>164.59999999999997</v>
      </c>
      <c r="F137" s="20">
        <f>D137-E137</f>
        <v>3.6000000000000227</v>
      </c>
      <c r="G137" s="21">
        <f>F137/E137</f>
        <v>2.1871202916160532E-2</v>
      </c>
    </row>
    <row r="138" spans="1:7">
      <c r="A138" s="9" t="s">
        <v>285</v>
      </c>
      <c r="B138" s="4" t="s">
        <v>286</v>
      </c>
      <c r="C138" s="4" t="s">
        <v>286</v>
      </c>
      <c r="D138" s="16">
        <v>167.39</v>
      </c>
      <c r="E138" s="12">
        <v>199.19</v>
      </c>
      <c r="F138" s="20">
        <f>D138-E138</f>
        <v>-31.800000000000011</v>
      </c>
      <c r="G138" s="21">
        <f>F138/E138</f>
        <v>-0.15964656860284157</v>
      </c>
    </row>
    <row r="139" spans="1:7">
      <c r="A139" s="1" t="s">
        <v>204</v>
      </c>
      <c r="B139" s="2" t="s">
        <v>205</v>
      </c>
      <c r="D139" s="16">
        <v>164.85</v>
      </c>
      <c r="E139" s="12">
        <v>162.47999999999999</v>
      </c>
      <c r="F139" s="20">
        <f>D139-E139</f>
        <v>2.3700000000000045</v>
      </c>
      <c r="G139" s="21">
        <f>F139/E139</f>
        <v>1.4586410635155126E-2</v>
      </c>
    </row>
    <row r="140" spans="1:7">
      <c r="A140" s="1" t="s">
        <v>281</v>
      </c>
      <c r="B140" s="2" t="s">
        <v>282</v>
      </c>
      <c r="C140" s="2" t="s">
        <v>282</v>
      </c>
      <c r="D140" s="16">
        <v>162.55000000000001</v>
      </c>
      <c r="E140" s="12">
        <v>165.51</v>
      </c>
      <c r="F140" s="20">
        <f>D140-E140</f>
        <v>-2.9599999999999795</v>
      </c>
      <c r="G140" s="21">
        <f>F140/E140</f>
        <v>-1.7884115763397858E-2</v>
      </c>
    </row>
    <row r="141" spans="1:7">
      <c r="A141" s="8" t="s">
        <v>295</v>
      </c>
      <c r="B141" s="7" t="s">
        <v>296</v>
      </c>
      <c r="C141" s="7" t="s">
        <v>296</v>
      </c>
      <c r="D141" s="17">
        <v>159.04</v>
      </c>
      <c r="E141" s="12">
        <v>167.48</v>
      </c>
      <c r="F141" s="20">
        <f>D141-E141</f>
        <v>-8.4399999999999977</v>
      </c>
      <c r="G141" s="21">
        <f>F141/E141</f>
        <v>-5.0394076904705029E-2</v>
      </c>
    </row>
    <row r="142" spans="1:7">
      <c r="A142" s="1" t="s">
        <v>82</v>
      </c>
      <c r="B142" s="2" t="s">
        <v>83</v>
      </c>
      <c r="D142" s="16">
        <v>158.97999999999999</v>
      </c>
      <c r="E142" s="12">
        <v>177.52</v>
      </c>
      <c r="F142" s="20">
        <f>D142-E142</f>
        <v>-18.54000000000002</v>
      </c>
      <c r="G142" s="21">
        <f>F142/E142</f>
        <v>-0.10443893645786401</v>
      </c>
    </row>
    <row r="143" spans="1:7">
      <c r="A143" s="1" t="s">
        <v>12</v>
      </c>
      <c r="B143" s="2" t="s">
        <v>13</v>
      </c>
      <c r="D143" s="16">
        <v>155.08000000000001</v>
      </c>
      <c r="E143" s="12">
        <v>144.61687500000002</v>
      </c>
      <c r="F143" s="20">
        <f>D143-E143</f>
        <v>10.463124999999991</v>
      </c>
      <c r="G143" s="21">
        <f>F143/E143</f>
        <v>7.2350650641565789E-2</v>
      </c>
    </row>
    <row r="144" spans="1:7">
      <c r="A144" s="1" t="s">
        <v>165</v>
      </c>
      <c r="B144" s="2" t="s">
        <v>166</v>
      </c>
      <c r="D144" s="16">
        <v>152.5</v>
      </c>
      <c r="E144" s="12">
        <v>159.32999999999998</v>
      </c>
      <c r="F144" s="20">
        <f>D144-E144</f>
        <v>-6.8299999999999841</v>
      </c>
      <c r="G144" s="21">
        <f>F144/E144</f>
        <v>-4.2867005585890822E-2</v>
      </c>
    </row>
    <row r="145" spans="1:7">
      <c r="A145" s="1" t="s">
        <v>142</v>
      </c>
      <c r="B145" s="2" t="s">
        <v>143</v>
      </c>
      <c r="D145" s="16">
        <v>138.19</v>
      </c>
      <c r="E145" s="12">
        <v>146.36000000000001</v>
      </c>
      <c r="F145" s="20">
        <f>D145-E145</f>
        <v>-8.1700000000000159</v>
      </c>
      <c r="G145" s="21">
        <f>F145/E145</f>
        <v>-5.5821262640065698E-2</v>
      </c>
    </row>
    <row r="146" spans="1:7">
      <c r="A146" s="1" t="s">
        <v>161</v>
      </c>
      <c r="B146" s="2" t="s">
        <v>162</v>
      </c>
      <c r="D146" s="16">
        <v>135.75</v>
      </c>
      <c r="E146" s="12">
        <v>139.28749999999999</v>
      </c>
      <c r="F146" s="20">
        <f>D146-E146</f>
        <v>-3.5374999999999943</v>
      </c>
      <c r="G146" s="21">
        <f>F146/E146</f>
        <v>-2.5397110293457738E-2</v>
      </c>
    </row>
    <row r="147" spans="1:7">
      <c r="A147" s="8">
        <v>488</v>
      </c>
      <c r="B147" s="7" t="s">
        <v>308</v>
      </c>
      <c r="C147" s="7" t="s">
        <v>308</v>
      </c>
      <c r="D147" s="17">
        <v>130.09</v>
      </c>
      <c r="E147" s="12">
        <v>127.19000000000001</v>
      </c>
      <c r="F147" s="20">
        <f>D147-E147</f>
        <v>2.8999999999999915</v>
      </c>
      <c r="G147" s="21">
        <f>F147/E147</f>
        <v>2.2800534633225813E-2</v>
      </c>
    </row>
    <row r="148" spans="1:7">
      <c r="A148" s="1" t="s">
        <v>118</v>
      </c>
      <c r="B148" s="2" t="s">
        <v>119</v>
      </c>
      <c r="D148" s="16">
        <v>124.84</v>
      </c>
      <c r="E148" s="12">
        <v>122.71999999999998</v>
      </c>
      <c r="F148" s="20">
        <f>D148-E148</f>
        <v>2.1200000000000188</v>
      </c>
      <c r="G148" s="21">
        <f>F148/E148</f>
        <v>1.7275097783572516E-2</v>
      </c>
    </row>
    <row r="149" spans="1:7">
      <c r="A149" s="1" t="s">
        <v>88</v>
      </c>
      <c r="B149" s="2" t="s">
        <v>89</v>
      </c>
      <c r="D149" s="16">
        <v>123.97</v>
      </c>
      <c r="E149" s="12">
        <v>146.43</v>
      </c>
      <c r="F149" s="20">
        <f>D149-E149</f>
        <v>-22.460000000000008</v>
      </c>
      <c r="G149" s="21">
        <f>F149/E149</f>
        <v>-0.15338386942566418</v>
      </c>
    </row>
    <row r="150" spans="1:7">
      <c r="A150" s="8">
        <v>489</v>
      </c>
      <c r="B150" s="7" t="s">
        <v>309</v>
      </c>
      <c r="C150" s="7" t="s">
        <v>309</v>
      </c>
      <c r="D150" s="17">
        <v>123.86</v>
      </c>
      <c r="E150" s="12">
        <v>59.77</v>
      </c>
      <c r="F150" s="20">
        <f>D150-E150</f>
        <v>64.09</v>
      </c>
      <c r="G150" s="21">
        <f>F150/E150</f>
        <v>1.0722770620712732</v>
      </c>
    </row>
    <row r="151" spans="1:7">
      <c r="A151" s="1" t="s">
        <v>60</v>
      </c>
      <c r="B151" s="2" t="s">
        <v>61</v>
      </c>
      <c r="D151" s="16">
        <v>119</v>
      </c>
      <c r="E151" s="12">
        <v>134.66374999999999</v>
      </c>
      <c r="F151" s="20">
        <f>D151-E151</f>
        <v>-15.663749999999993</v>
      </c>
      <c r="G151" s="21">
        <f>F151/E151</f>
        <v>-0.11631749450019024</v>
      </c>
    </row>
    <row r="152" spans="1:7">
      <c r="A152" s="1" t="s">
        <v>122</v>
      </c>
      <c r="B152" s="2" t="s">
        <v>123</v>
      </c>
      <c r="D152" s="16">
        <v>116.1</v>
      </c>
      <c r="E152" s="12">
        <v>106.83125000000001</v>
      </c>
      <c r="F152" s="20">
        <f>D152-E152</f>
        <v>9.2687499999999829</v>
      </c>
      <c r="G152" s="21">
        <f>F152/E152</f>
        <v>8.6760662259404264E-2</v>
      </c>
    </row>
    <row r="153" spans="1:7">
      <c r="A153" s="1" t="s">
        <v>240</v>
      </c>
      <c r="B153" s="2" t="s">
        <v>241</v>
      </c>
      <c r="D153" s="16">
        <v>116.01</v>
      </c>
      <c r="E153" s="12">
        <v>107.97000000000001</v>
      </c>
      <c r="F153" s="20">
        <f>D153-E153</f>
        <v>8.039999999999992</v>
      </c>
      <c r="G153" s="21">
        <f>F153/E153</f>
        <v>7.4465129202556185E-2</v>
      </c>
    </row>
    <row r="154" spans="1:7">
      <c r="A154" s="8">
        <v>486</v>
      </c>
      <c r="B154" s="7" t="s">
        <v>306</v>
      </c>
      <c r="C154" s="7" t="s">
        <v>306</v>
      </c>
      <c r="D154" s="17">
        <v>112.65</v>
      </c>
      <c r="E154" s="12">
        <v>95.24</v>
      </c>
      <c r="F154" s="20">
        <f>D154-E154</f>
        <v>17.410000000000011</v>
      </c>
      <c r="G154" s="21">
        <f>F154/E154</f>
        <v>0.18280134397312067</v>
      </c>
    </row>
    <row r="155" spans="1:7">
      <c r="A155" s="1" t="s">
        <v>242</v>
      </c>
      <c r="B155" s="2" t="s">
        <v>243</v>
      </c>
      <c r="D155" s="16">
        <v>102.46</v>
      </c>
      <c r="E155" s="12">
        <v>111.99</v>
      </c>
      <c r="F155" s="20">
        <f>D155-E155</f>
        <v>-9.5300000000000011</v>
      </c>
      <c r="G155" s="21">
        <f>F155/E155</f>
        <v>-8.509688365032593E-2</v>
      </c>
    </row>
    <row r="156" spans="1:7">
      <c r="A156" s="19" t="s">
        <v>313</v>
      </c>
      <c r="B156" s="10" t="s">
        <v>314</v>
      </c>
      <c r="C156" s="10" t="s">
        <v>314</v>
      </c>
      <c r="D156" s="18">
        <v>98.32</v>
      </c>
      <c r="E156" s="14">
        <v>110.67</v>
      </c>
      <c r="F156" s="20">
        <f>D156-E156</f>
        <v>-12.350000000000009</v>
      </c>
      <c r="G156" s="21">
        <f>F156/E156</f>
        <v>-0.11159302430649687</v>
      </c>
    </row>
    <row r="157" spans="1:7">
      <c r="A157" s="8">
        <v>485</v>
      </c>
      <c r="B157" s="7" t="s">
        <v>305</v>
      </c>
      <c r="C157" s="7" t="s">
        <v>305</v>
      </c>
      <c r="D157" s="17">
        <v>94.14</v>
      </c>
      <c r="E157" s="12">
        <v>72.87</v>
      </c>
      <c r="F157" s="20">
        <f>D157-E157</f>
        <v>21.269999999999996</v>
      </c>
      <c r="G157" s="21">
        <f>F157/E157</f>
        <v>0.29188966652943593</v>
      </c>
    </row>
    <row r="158" spans="1:7">
      <c r="A158" s="1" t="s">
        <v>210</v>
      </c>
      <c r="B158" s="2" t="s">
        <v>211</v>
      </c>
      <c r="D158" s="16">
        <v>94.04</v>
      </c>
      <c r="E158" s="12">
        <v>91.99</v>
      </c>
      <c r="F158" s="20">
        <f>D158-E158</f>
        <v>2.0500000000000114</v>
      </c>
      <c r="G158" s="21">
        <f>F158/E158</f>
        <v>2.2285030981628564E-2</v>
      </c>
    </row>
    <row r="159" spans="1:7">
      <c r="A159" s="1" t="s">
        <v>184</v>
      </c>
      <c r="B159" s="2" t="s">
        <v>185</v>
      </c>
      <c r="D159" s="16">
        <v>88.8</v>
      </c>
      <c r="E159" s="12">
        <v>71.460000000000008</v>
      </c>
      <c r="F159" s="20">
        <f>D159-E159</f>
        <v>17.339999999999989</v>
      </c>
      <c r="G159" s="21">
        <f>F159/E159</f>
        <v>0.24265323257766566</v>
      </c>
    </row>
    <row r="160" spans="1:7">
      <c r="A160" s="8">
        <v>483</v>
      </c>
      <c r="B160" s="7" t="s">
        <v>303</v>
      </c>
      <c r="C160" s="7" t="s">
        <v>304</v>
      </c>
      <c r="D160" s="17">
        <v>87.87</v>
      </c>
      <c r="E160" s="12">
        <v>94.6</v>
      </c>
      <c r="F160" s="20">
        <f>D160-E160</f>
        <v>-6.7299999999999898</v>
      </c>
      <c r="G160" s="21">
        <f>F160/E160</f>
        <v>-7.1141649048625688E-2</v>
      </c>
    </row>
    <row r="161" spans="1:7">
      <c r="A161" s="1" t="s">
        <v>159</v>
      </c>
      <c r="B161" s="2" t="s">
        <v>160</v>
      </c>
      <c r="D161" s="16">
        <v>83.57</v>
      </c>
      <c r="E161" s="12">
        <v>76.541250000000005</v>
      </c>
      <c r="F161" s="20">
        <f>D161-E161</f>
        <v>7.0287499999999881</v>
      </c>
      <c r="G161" s="21">
        <f>F161/E161</f>
        <v>9.1829569023238938E-2</v>
      </c>
    </row>
    <row r="162" spans="1:7">
      <c r="A162" s="1" t="s">
        <v>51</v>
      </c>
      <c r="B162" s="2" t="s">
        <v>52</v>
      </c>
      <c r="D162" s="16">
        <v>48.66</v>
      </c>
      <c r="E162" s="12">
        <v>47.52</v>
      </c>
      <c r="F162" s="20">
        <f>D162-E162</f>
        <v>1.1399999999999935</v>
      </c>
      <c r="G162" s="21">
        <f>F162/E162</f>
        <v>2.3989898989898849E-2</v>
      </c>
    </row>
    <row r="163" spans="1:7">
      <c r="A163" s="1" t="s">
        <v>206</v>
      </c>
      <c r="B163" s="2" t="s">
        <v>207</v>
      </c>
      <c r="D163" s="16">
        <v>19.62</v>
      </c>
      <c r="E163" s="12">
        <v>16.41</v>
      </c>
      <c r="F163" s="20">
        <f>D163-E163</f>
        <v>3.2100000000000009</v>
      </c>
      <c r="G163" s="21">
        <f>F163/E163</f>
        <v>0.19561243144424137</v>
      </c>
    </row>
    <row r="164" spans="1:7">
      <c r="A164" s="1" t="s">
        <v>228</v>
      </c>
      <c r="B164" s="2" t="s">
        <v>229</v>
      </c>
      <c r="D164" s="16">
        <v>12.76</v>
      </c>
      <c r="E164" s="12">
        <v>10.41</v>
      </c>
      <c r="F164" s="20">
        <f>D164-E164</f>
        <v>2.3499999999999996</v>
      </c>
      <c r="G164" s="21">
        <f>F164/E164</f>
        <v>0.22574447646493753</v>
      </c>
    </row>
    <row r="165" spans="1:7">
      <c r="A165" s="1" t="s">
        <v>190</v>
      </c>
      <c r="B165" s="2" t="s">
        <v>191</v>
      </c>
      <c r="D165" s="16">
        <v>11.82</v>
      </c>
      <c r="E165" s="12">
        <v>10.26</v>
      </c>
      <c r="F165" s="20">
        <f>D165-E165</f>
        <v>1.5600000000000005</v>
      </c>
      <c r="G165" s="21">
        <f>F165/E165</f>
        <v>0.15204678362573104</v>
      </c>
    </row>
    <row r="166" spans="1:7">
      <c r="A166" s="1" t="s">
        <v>214</v>
      </c>
      <c r="B166" s="2" t="s">
        <v>215</v>
      </c>
      <c r="D166" s="16">
        <v>10.42</v>
      </c>
      <c r="E166" s="12">
        <v>5.77</v>
      </c>
      <c r="F166" s="20">
        <f>D166-E166</f>
        <v>4.6500000000000004</v>
      </c>
      <c r="G166" s="21">
        <f>F166/E166</f>
        <v>0.80589254766031204</v>
      </c>
    </row>
    <row r="167" spans="1:7">
      <c r="A167" s="1" t="s">
        <v>96</v>
      </c>
      <c r="B167" s="2" t="s">
        <v>97</v>
      </c>
      <c r="D167" s="16">
        <v>6.67</v>
      </c>
      <c r="E167" s="12">
        <v>5.76</v>
      </c>
      <c r="F167" s="20">
        <f>D167-E167</f>
        <v>0.91000000000000014</v>
      </c>
      <c r="G167" s="21">
        <f>F167/E167</f>
        <v>0.15798611111111113</v>
      </c>
    </row>
  </sheetData>
  <sortState ref="A2:G167">
    <sortCondition descending="1" ref="D62"/>
  </sortState>
  <pageMargins left="0.21" right="0.17" top="0.48" bottom="0.36" header="0.3" footer="0.2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Midterm 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Wendling</dc:creator>
  <cp:lastModifiedBy>Kevin Richert</cp:lastModifiedBy>
  <dcterms:created xsi:type="dcterms:W3CDTF">2015-08-28T16:47:37Z</dcterms:created>
  <dcterms:modified xsi:type="dcterms:W3CDTF">2017-04-26T16:17:49Z</dcterms:modified>
</cp:coreProperties>
</file>