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55" yWindow="225" windowWidth="6000" windowHeight="6360"/>
  </bookViews>
  <sheets>
    <sheet name="District Data" sheetId="1" r:id="rId1"/>
  </sheets>
  <definedNames>
    <definedName name="_xlnm.Print_Titles" localSheetId="0">'District Data'!$A:$B,'District Data'!$1:$2</definedName>
  </definedNames>
  <calcPr calcId="145621"/>
</workbook>
</file>

<file path=xl/calcChain.xml><?xml version="1.0" encoding="utf-8"?>
<calcChain xmlns="http://schemas.openxmlformats.org/spreadsheetml/2006/main">
  <c r="I120" i="1" l="1"/>
  <c r="C120" i="1" l="1"/>
  <c r="G3" i="1"/>
  <c r="I3" i="1" s="1"/>
  <c r="G7" i="1"/>
  <c r="I7" i="1" s="1"/>
  <c r="G9" i="1"/>
  <c r="I9" i="1" s="1"/>
  <c r="G11" i="1"/>
  <c r="I11" i="1" s="1"/>
  <c r="G20" i="1"/>
  <c r="I20" i="1" s="1"/>
  <c r="G22" i="1"/>
  <c r="I22" i="1" s="1"/>
  <c r="G26" i="1"/>
  <c r="I26" i="1" s="1"/>
  <c r="G29" i="1"/>
  <c r="I29" i="1" s="1"/>
  <c r="G31" i="1"/>
  <c r="I31" i="1" s="1"/>
  <c r="G34" i="1"/>
  <c r="I34" i="1" s="1"/>
  <c r="G35" i="1"/>
  <c r="I35" i="1" s="1"/>
  <c r="G42" i="1"/>
  <c r="I42" i="1" s="1"/>
  <c r="G43" i="1"/>
  <c r="I43" i="1" s="1"/>
  <c r="G44" i="1"/>
  <c r="I44" i="1" s="1"/>
  <c r="G62" i="1"/>
  <c r="I62" i="1" s="1"/>
  <c r="G63" i="1"/>
  <c r="I63" i="1" s="1"/>
  <c r="G64" i="1"/>
  <c r="I64" i="1" s="1"/>
  <c r="G66" i="1"/>
  <c r="I66" i="1" s="1"/>
  <c r="G68" i="1"/>
  <c r="I68" i="1" s="1"/>
  <c r="G69" i="1"/>
  <c r="I69" i="1" s="1"/>
  <c r="G72" i="1"/>
  <c r="I72" i="1" s="1"/>
  <c r="G73" i="1"/>
  <c r="I73" i="1" s="1"/>
  <c r="G74" i="1"/>
  <c r="I74" i="1" s="1"/>
  <c r="G82" i="1"/>
  <c r="I82" i="1" s="1"/>
  <c r="G83" i="1"/>
  <c r="I83" i="1" s="1"/>
  <c r="G85" i="1"/>
  <c r="I85" i="1" s="1"/>
  <c r="G91" i="1"/>
  <c r="I91" i="1" s="1"/>
  <c r="G94" i="1"/>
  <c r="I94" i="1" s="1"/>
  <c r="G96" i="1"/>
  <c r="I96" i="1" s="1"/>
  <c r="G97" i="1"/>
  <c r="I97" i="1" s="1"/>
  <c r="G98" i="1"/>
  <c r="I98" i="1" s="1"/>
  <c r="G99" i="1"/>
  <c r="I99" i="1" s="1"/>
  <c r="G100" i="1"/>
  <c r="I100" i="1" s="1"/>
  <c r="G107" i="1"/>
  <c r="I107" i="1" s="1"/>
  <c r="G110" i="1"/>
  <c r="I110" i="1" s="1"/>
  <c r="G92" i="1"/>
  <c r="I92" i="1" s="1"/>
  <c r="G53" i="1"/>
  <c r="I53" i="1" s="1"/>
  <c r="G25" i="1"/>
  <c r="I25" i="1" s="1"/>
  <c r="G113" i="1"/>
  <c r="I113" i="1" s="1"/>
  <c r="G24" i="1"/>
  <c r="I24" i="1" s="1"/>
  <c r="G61" i="1"/>
  <c r="I61" i="1" s="1"/>
  <c r="G102" i="1"/>
  <c r="I102" i="1" s="1"/>
  <c r="G41" i="1"/>
  <c r="I41" i="1" s="1"/>
  <c r="G115" i="1"/>
  <c r="I115" i="1" s="1"/>
  <c r="G50" i="1"/>
  <c r="I50" i="1" s="1"/>
  <c r="G106" i="1"/>
  <c r="I106" i="1" s="1"/>
  <c r="G38" i="1"/>
  <c r="I38" i="1" s="1"/>
  <c r="G87" i="1"/>
  <c r="I87" i="1" s="1"/>
  <c r="G46" i="1"/>
  <c r="I46" i="1" s="1"/>
  <c r="G6" i="1"/>
  <c r="I6" i="1" s="1"/>
  <c r="G71" i="1"/>
  <c r="I71" i="1" s="1"/>
  <c r="G95" i="1"/>
  <c r="I95" i="1" s="1"/>
  <c r="G84" i="1"/>
  <c r="I84" i="1" s="1"/>
  <c r="G18" i="1"/>
  <c r="I18" i="1" s="1"/>
  <c r="G12" i="1"/>
  <c r="I12" i="1" s="1"/>
  <c r="G14" i="1"/>
  <c r="I14" i="1" s="1"/>
  <c r="G32" i="1"/>
  <c r="I32" i="1" s="1"/>
  <c r="G116" i="1"/>
  <c r="I116" i="1" s="1"/>
  <c r="G39" i="1"/>
  <c r="I39" i="1" s="1"/>
  <c r="G88" i="1"/>
  <c r="I88" i="1" s="1"/>
  <c r="G37" i="1"/>
  <c r="I37" i="1" s="1"/>
  <c r="G109" i="1"/>
  <c r="I109" i="1" s="1"/>
  <c r="G33" i="1"/>
  <c r="I33" i="1" s="1"/>
  <c r="G86" i="1"/>
  <c r="I86" i="1" s="1"/>
  <c r="G58" i="1"/>
  <c r="I58" i="1" s="1"/>
  <c r="G79" i="1"/>
  <c r="I79" i="1" s="1"/>
  <c r="G30" i="1"/>
  <c r="I30" i="1" s="1"/>
  <c r="G49" i="1"/>
  <c r="I49" i="1" s="1"/>
  <c r="G105" i="1"/>
  <c r="I105" i="1" s="1"/>
  <c r="G17" i="1"/>
  <c r="I17" i="1" s="1"/>
  <c r="G114" i="1"/>
  <c r="I114" i="1" s="1"/>
  <c r="G60" i="1"/>
  <c r="I60" i="1" s="1"/>
  <c r="G55" i="1"/>
  <c r="I55" i="1" s="1"/>
  <c r="G40" i="1"/>
  <c r="I40" i="1" s="1"/>
  <c r="G5" i="1" l="1"/>
  <c r="I5" i="1" s="1"/>
  <c r="G54" i="1"/>
  <c r="I54" i="1" s="1"/>
  <c r="G76" i="1"/>
  <c r="I76" i="1" s="1"/>
  <c r="G8" i="1"/>
  <c r="I8" i="1" s="1"/>
  <c r="G78" i="1"/>
  <c r="I78" i="1" s="1"/>
  <c r="G36" i="1"/>
  <c r="I36" i="1" s="1"/>
  <c r="G117" i="1"/>
  <c r="I117" i="1" s="1"/>
  <c r="G111" i="1"/>
  <c r="I111" i="1" s="1"/>
  <c r="G103" i="1"/>
  <c r="I103" i="1" s="1"/>
  <c r="G93" i="1"/>
  <c r="I93" i="1" s="1"/>
  <c r="G77" i="1"/>
  <c r="I77" i="1" s="1"/>
  <c r="G70" i="1"/>
  <c r="I70" i="1" s="1"/>
  <c r="G59" i="1"/>
  <c r="I59" i="1" s="1"/>
  <c r="G51" i="1"/>
  <c r="I51" i="1" s="1"/>
  <c r="G47" i="1"/>
  <c r="I47" i="1" s="1"/>
  <c r="G28" i="1"/>
  <c r="I28" i="1" s="1"/>
  <c r="G23" i="1"/>
  <c r="I23" i="1" s="1"/>
  <c r="G19" i="1"/>
  <c r="I19" i="1" s="1"/>
  <c r="G13" i="1"/>
  <c r="I13" i="1" s="1"/>
  <c r="G10" i="1"/>
  <c r="I10" i="1" s="1"/>
  <c r="G89" i="1"/>
  <c r="I89" i="1" s="1"/>
  <c r="G80" i="1"/>
  <c r="I80" i="1" s="1"/>
  <c r="G15" i="1"/>
  <c r="I15" i="1" s="1"/>
  <c r="G118" i="1"/>
  <c r="I118" i="1" s="1"/>
  <c r="G112" i="1"/>
  <c r="I112" i="1" s="1"/>
  <c r="G108" i="1"/>
  <c r="I108" i="1" s="1"/>
  <c r="G104" i="1"/>
  <c r="I104" i="1" s="1"/>
  <c r="G52" i="1"/>
  <c r="I52" i="1" s="1"/>
  <c r="G48" i="1"/>
  <c r="I48" i="1" s="1"/>
  <c r="G21" i="1"/>
  <c r="I21" i="1" s="1"/>
  <c r="G56" i="1"/>
  <c r="I56" i="1" s="1"/>
  <c r="G90" i="1"/>
  <c r="I90" i="1" s="1"/>
  <c r="G67" i="1"/>
  <c r="I67" i="1" s="1"/>
  <c r="G27" i="1"/>
  <c r="I27" i="1" s="1"/>
  <c r="G16" i="1"/>
  <c r="I16" i="1" s="1"/>
  <c r="G4" i="1"/>
  <c r="I4" i="1" s="1"/>
  <c r="E120" i="1"/>
  <c r="G101" i="1"/>
  <c r="I101" i="1" s="1"/>
  <c r="G81" i="1"/>
  <c r="I81" i="1" s="1"/>
  <c r="G75" i="1"/>
  <c r="I75" i="1" s="1"/>
  <c r="G65" i="1"/>
  <c r="I65" i="1" s="1"/>
  <c r="G57" i="1"/>
  <c r="I57" i="1" s="1"/>
  <c r="G45" i="1"/>
  <c r="I45" i="1" s="1"/>
  <c r="G120" i="1" l="1"/>
</calcChain>
</file>

<file path=xl/sharedStrings.xml><?xml version="1.0" encoding="utf-8"?>
<sst xmlns="http://schemas.openxmlformats.org/spreadsheetml/2006/main" count="127" uniqueCount="124">
  <si>
    <t>District Name</t>
  </si>
  <si>
    <t>#</t>
  </si>
  <si>
    <t>Total</t>
  </si>
  <si>
    <t>BOISE INDEPENDENT DISTRICT</t>
  </si>
  <si>
    <t>MERIDIAN JOINT DISTRICT</t>
  </si>
  <si>
    <t>KUNA JOINT DISTRICT</t>
  </si>
  <si>
    <t>MEADOWS VALLEY DISTRICT</t>
  </si>
  <si>
    <t>COUNCIL DISTRICT</t>
  </si>
  <si>
    <t>MARSH VALLEY JOINT DISTRICT</t>
  </si>
  <si>
    <t>POCATELLO DISTRICT</t>
  </si>
  <si>
    <t>BEAR LAKE COUNTY DISTRICT</t>
  </si>
  <si>
    <t>ST. MARIES JOINT DISTRICT</t>
  </si>
  <si>
    <t>PLUMMER / WORLEY JOINT DISTRICT</t>
  </si>
  <si>
    <t>SNAKE RIVER DISTRICT</t>
  </si>
  <si>
    <t>BLACKFOOT DISTRICT</t>
  </si>
  <si>
    <t>ABERDEEN DISTRICT</t>
  </si>
  <si>
    <t>FIRTH DISTRICT</t>
  </si>
  <si>
    <t>SHELLEY JOINT DISTRICT</t>
  </si>
  <si>
    <t>BLAINE COUNTY DISTRICT</t>
  </si>
  <si>
    <t>GARDEN VALLEY DISTRICT</t>
  </si>
  <si>
    <t>BASIN DISTRICT</t>
  </si>
  <si>
    <t>HORSESHOE BEND DISTRICT</t>
  </si>
  <si>
    <t>IDAHO FALLS DISTRICT</t>
  </si>
  <si>
    <t>SWAN VALLEY ELEMENTARY DISTRICT</t>
  </si>
  <si>
    <t>BONNEVILLE JOINT DISTRICT</t>
  </si>
  <si>
    <t>BOUNDARY COUNTY DISTRICT</t>
  </si>
  <si>
    <t>BUTTE COUNTY DISTRICT</t>
  </si>
  <si>
    <t>CAMAS COUNTY DISTRICT</t>
  </si>
  <si>
    <t>NAMPA DISTRICT</t>
  </si>
  <si>
    <t>CALDWELL DISTRICT</t>
  </si>
  <si>
    <t>WILDER DISTRICT</t>
  </si>
  <si>
    <t>MIDDLETON DISTRICT</t>
  </si>
  <si>
    <t>NOTUS DISTRICT</t>
  </si>
  <si>
    <t>MELBA JOINT DISTRICT</t>
  </si>
  <si>
    <t>PARMA DISTRICT</t>
  </si>
  <si>
    <t>VALLIVUE DISTRICT</t>
  </si>
  <si>
    <t>GRACE JOINT DISTRICT</t>
  </si>
  <si>
    <t>NORTH GEM DISTRICT</t>
  </si>
  <si>
    <t>SODA SPRINGS JOINT DISTRICT</t>
  </si>
  <si>
    <t>CASSIA COUNTY JOINT DISTRICT</t>
  </si>
  <si>
    <t>CLARK COUNTY JOINT DISTRICT</t>
  </si>
  <si>
    <t>OROFINO JOINT DISTRICT</t>
  </si>
  <si>
    <t>CHALLIS JOINT DISTRICT</t>
  </si>
  <si>
    <t>MACKAY JOINT DISTRICT</t>
  </si>
  <si>
    <t>PRAIRIE ELEMENTARY DISTRICT</t>
  </si>
  <si>
    <t>GLENNS FERRY JOINT DISTRICT</t>
  </si>
  <si>
    <t>MOUNTAIN HOME DISTRICT</t>
  </si>
  <si>
    <t>PRESTON JOINT DISTRICT</t>
  </si>
  <si>
    <t>WEST SIDE JOINT DISTRICT</t>
  </si>
  <si>
    <t>FREMONT COUNTY JOINT DISTRICT</t>
  </si>
  <si>
    <t>EMMETT INDEPENDENT DISTRICT</t>
  </si>
  <si>
    <t>GOODING JOINT DISTRICT</t>
  </si>
  <si>
    <t>WENDELL DISTRICT</t>
  </si>
  <si>
    <t>HAGERMAN JOINT DISTRICT</t>
  </si>
  <si>
    <t>BLISS JOINT DISTRICT</t>
  </si>
  <si>
    <t>COTTONWOOD JOINT DISTRICT</t>
  </si>
  <si>
    <t>JEFFERSON COUNTY JOINT DISTRICT</t>
  </si>
  <si>
    <t>RIRIE JOINT DISTRICT</t>
  </si>
  <si>
    <t>WEST JEFFERSON DISTRICT</t>
  </si>
  <si>
    <t>JEROME JOINT DISTRICT</t>
  </si>
  <si>
    <t>VALLEY DISTRICT</t>
  </si>
  <si>
    <t>COEUR D' ALENE DISTRICT</t>
  </si>
  <si>
    <t>LAKELAND DISTRICT</t>
  </si>
  <si>
    <t>POST FALLS DISTRICT</t>
  </si>
  <si>
    <t>KOOTENAI JOINT DISTRICT</t>
  </si>
  <si>
    <t>MOSCOW DISTRICT</t>
  </si>
  <si>
    <t>GENESEE JOINT DISTRICT</t>
  </si>
  <si>
    <t>KENDRICK JOINT DISTRICT</t>
  </si>
  <si>
    <t>POTLATCH DISTRICT</t>
  </si>
  <si>
    <t>WHITEPINE JOINT DISTRICT</t>
  </si>
  <si>
    <t>SALMON DISTRICT</t>
  </si>
  <si>
    <t>SOUTH LEMHI DISTRICT</t>
  </si>
  <si>
    <t>NEZPERCE JOINT DISTRICT</t>
  </si>
  <si>
    <t>KAMIAH JOINT DISTRICT</t>
  </si>
  <si>
    <t>HIGHLAND JOINT DISTRICT</t>
  </si>
  <si>
    <t>SHOSHONE JOINT DISTRICT</t>
  </si>
  <si>
    <t>DIETRICH DISTRICT</t>
  </si>
  <si>
    <t>RICHFIELD DISTRICT</t>
  </si>
  <si>
    <t>MADISON DISTRICT</t>
  </si>
  <si>
    <t>SUGAR-SALEM JOINT DISTRICT</t>
  </si>
  <si>
    <t>MINIDOKA COUNTY JOINT DISTRICT</t>
  </si>
  <si>
    <t>LEWISTON INDEPENDENT DISTRICT</t>
  </si>
  <si>
    <t>LAPWAI DISTRICT</t>
  </si>
  <si>
    <t>CULDESAC JOINT DISTRICT</t>
  </si>
  <si>
    <t>ONEIDA COUNTY DISTRICT</t>
  </si>
  <si>
    <t>MARSING JOINT DISTRICT</t>
  </si>
  <si>
    <t>PLEASANT VALLEY ELEMENTARY DISTRICT</t>
  </si>
  <si>
    <t>BRUNEAU-GRAND VIEW JOINT DISTRICT</t>
  </si>
  <si>
    <t>HOMEDALE JOINT DISTRICT</t>
  </si>
  <si>
    <t>PAYETTE JOINT DISTRICT</t>
  </si>
  <si>
    <t>NEW PLYMOUTH DISTRICT</t>
  </si>
  <si>
    <t>FRUITLAND DISTRICT</t>
  </si>
  <si>
    <t>AMERICAN FALLS JOINT DISTRICT</t>
  </si>
  <si>
    <t>ROCKLAND DISTRICT</t>
  </si>
  <si>
    <t>ARBON ELEMENTARY DISTRICT</t>
  </si>
  <si>
    <t>MULLAN DISTRICT</t>
  </si>
  <si>
    <t>WALLACE DISTRICT</t>
  </si>
  <si>
    <t>AVERY DISTRICT</t>
  </si>
  <si>
    <t>TETON COUNTY DISTRICT</t>
  </si>
  <si>
    <t>TWIN FALLS DISTRICT</t>
  </si>
  <si>
    <t>BUHL JOINT DISTRICT</t>
  </si>
  <si>
    <t>FILER DISTRICT</t>
  </si>
  <si>
    <t>KIMBERLY DISTRICT</t>
  </si>
  <si>
    <t>HANSEN DISTRICT</t>
  </si>
  <si>
    <t>THREE CREEK JOINT ELEMENTARY DISTRICT</t>
  </si>
  <si>
    <t>CASTLEFORD JOINT DISTRICT</t>
  </si>
  <si>
    <t>MURTAUGH JOINT DISTRICT</t>
  </si>
  <si>
    <t>MCCALL-DONNELLY JOINT DISTRICT</t>
  </si>
  <si>
    <t>CASCADE DISTRICT</t>
  </si>
  <si>
    <t>WEISER DISTRICT</t>
  </si>
  <si>
    <t>CAMBRIDGE JOINT DISTRICT</t>
  </si>
  <si>
    <t>MIDVALE DISTRICT</t>
  </si>
  <si>
    <t>Allowance</t>
  </si>
  <si>
    <t>Actual</t>
  </si>
  <si>
    <t>WEST BONNER COUNTY DISTRICT</t>
  </si>
  <si>
    <t>LAKE PEND OREILLE DISTRICT</t>
  </si>
  <si>
    <t>Difference</t>
  </si>
  <si>
    <t>TROY DISTRICT</t>
  </si>
  <si>
    <t>KELLOGG JOINT DISTRICT</t>
  </si>
  <si>
    <t>SALMON RIVER JOINT DISTRICT</t>
  </si>
  <si>
    <t>MOUNTAIN VIEW DISTRICT</t>
  </si>
  <si>
    <t>COSSA (CENTERPOINT ALT SEC SCHOOL)</t>
  </si>
  <si>
    <t>Instruct FTE</t>
  </si>
  <si>
    <t>%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</si>
</sst>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0.0000"/>
    <numFmt numFmtId="166" formatCode="0.0%"/>
  </numFmts>
  <fonts count="4" x14ac:knownFonts="1">
    <font>
      <sz val="10"/>
      <name val="Arial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1" fillId="0" borderId="0" xfId="0" applyNumberFormat="1" applyFont="1"/>
    <xf numFmtId="4" fontId="2" fillId="0" borderId="0" xfId="0" applyNumberFormat="1" applyFont="1"/>
    <xf numFmtId="165" fontId="0" fillId="0" borderId="0" xfId="0" applyNumberFormat="1"/>
    <xf numFmtId="0" fontId="1" fillId="0" borderId="0" xfId="0" applyFont="1" applyFill="1"/>
    <xf numFmtId="164" fontId="1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" fontId="0" fillId="0" borderId="0" xfId="0" applyNumberFormat="1" applyFill="1"/>
    <xf numFmtId="0" fontId="0" fillId="0" borderId="0" xfId="0" applyFill="1"/>
    <xf numFmtId="165" fontId="1" fillId="0" borderId="0" xfId="0" applyNumberFormat="1" applyFont="1" applyFill="1"/>
    <xf numFmtId="165" fontId="0" fillId="0" borderId="0" xfId="0" applyNumberFormat="1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Fill="1"/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6" fontId="0" fillId="0" borderId="0" xfId="0" applyNumberFormat="1"/>
    <xf numFmtId="0" fontId="2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zoomScale="75" zoomScaleNormal="75" workbookViewId="0">
      <pane xSplit="2" ySplit="2" topLeftCell="C3" activePane="bottomRight" state="frozenSplit"/>
      <selection activeCell="AS3" sqref="AS3"/>
      <selection pane="topRight" activeCell="AS3" sqref="AS3"/>
      <selection pane="bottomLeft" activeCell="AS3" sqref="AS3"/>
      <selection pane="bottomRight" activeCell="I120" sqref="I120"/>
    </sheetView>
  </sheetViews>
  <sheetFormatPr defaultRowHeight="12.75" x14ac:dyDescent="0.2"/>
  <cols>
    <col min="1" max="1" width="4.7109375" bestFit="1" customWidth="1"/>
    <col min="2" max="2" width="42.5703125" bestFit="1" customWidth="1"/>
    <col min="3" max="3" width="12.28515625" style="1" customWidth="1"/>
    <col min="4" max="4" width="10.140625" customWidth="1"/>
    <col min="5" max="5" width="12.28515625" customWidth="1"/>
    <col min="6" max="6" width="12.7109375" bestFit="1" customWidth="1"/>
    <col min="7" max="7" width="12.28515625" customWidth="1"/>
    <col min="9" max="9" width="12.28515625" customWidth="1"/>
  </cols>
  <sheetData>
    <row r="1" spans="1:9" x14ac:dyDescent="0.2">
      <c r="C1" s="21" t="s">
        <v>113</v>
      </c>
      <c r="E1" s="21" t="s">
        <v>112</v>
      </c>
      <c r="G1" s="17" t="s">
        <v>116</v>
      </c>
      <c r="I1" s="18" t="s">
        <v>123</v>
      </c>
    </row>
    <row r="2" spans="1:9" x14ac:dyDescent="0.2">
      <c r="A2" s="2" t="s">
        <v>1</v>
      </c>
      <c r="B2" s="3" t="s">
        <v>0</v>
      </c>
      <c r="C2" s="22" t="s">
        <v>122</v>
      </c>
      <c r="E2" s="22" t="s">
        <v>122</v>
      </c>
      <c r="G2" s="22" t="s">
        <v>122</v>
      </c>
      <c r="I2" s="21" t="s">
        <v>112</v>
      </c>
    </row>
    <row r="3" spans="1:9" x14ac:dyDescent="0.2">
      <c r="A3" s="11">
        <v>1</v>
      </c>
      <c r="B3" s="7" t="s">
        <v>3</v>
      </c>
      <c r="C3" s="4">
        <v>1579.9133105288599</v>
      </c>
      <c r="D3" s="5"/>
      <c r="E3" s="19">
        <v>1358.39</v>
      </c>
      <c r="F3" s="1"/>
      <c r="G3" s="6">
        <f t="shared" ref="G3:G34" si="0">C3-E3</f>
        <v>221.52331052885984</v>
      </c>
      <c r="I3" s="23" t="str">
        <f t="shared" ref="I3" si="1">IF(G3&lt;0,G3/E3,"")</f>
        <v/>
      </c>
    </row>
    <row r="4" spans="1:9" x14ac:dyDescent="0.2">
      <c r="A4" s="11">
        <v>2</v>
      </c>
      <c r="B4" s="7" t="s">
        <v>4</v>
      </c>
      <c r="C4" s="4">
        <v>1775.15233355392</v>
      </c>
      <c r="D4" s="5"/>
      <c r="E4" s="19">
        <v>1897.126</v>
      </c>
      <c r="F4" s="1"/>
      <c r="G4" s="6">
        <f t="shared" si="0"/>
        <v>-121.97366644607996</v>
      </c>
      <c r="I4" s="23">
        <f>IF(G4&lt;0,G4/E4,"")</f>
        <v>-6.4293919563634658E-2</v>
      </c>
    </row>
    <row r="5" spans="1:9" x14ac:dyDescent="0.2">
      <c r="A5" s="11">
        <v>3</v>
      </c>
      <c r="B5" s="7" t="s">
        <v>5</v>
      </c>
      <c r="C5" s="4">
        <v>250.27</v>
      </c>
      <c r="D5" s="5"/>
      <c r="E5" s="19">
        <v>267.13499999999999</v>
      </c>
      <c r="F5" s="1"/>
      <c r="G5" s="6">
        <f t="shared" si="0"/>
        <v>-16.864999999999981</v>
      </c>
      <c r="I5" s="23">
        <f t="shared" ref="I5:I68" si="2">IF(G5&lt;0,G5/E5,"")</f>
        <v>-6.3132872891983383E-2</v>
      </c>
    </row>
    <row r="6" spans="1:9" x14ac:dyDescent="0.2">
      <c r="A6" s="11">
        <v>11</v>
      </c>
      <c r="B6" s="8" t="s">
        <v>6</v>
      </c>
      <c r="C6" s="4">
        <v>15.98</v>
      </c>
      <c r="D6" s="5"/>
      <c r="E6" s="19">
        <v>16.059000000000001</v>
      </c>
      <c r="F6" s="1"/>
      <c r="G6" s="6">
        <f t="shared" si="0"/>
        <v>-7.9000000000000625E-2</v>
      </c>
      <c r="I6" s="23">
        <f t="shared" si="2"/>
        <v>-4.9193598605143923E-3</v>
      </c>
    </row>
    <row r="7" spans="1:9" x14ac:dyDescent="0.2">
      <c r="A7" s="11">
        <v>13</v>
      </c>
      <c r="B7" s="9" t="s">
        <v>7</v>
      </c>
      <c r="C7" s="4">
        <v>18.190000000000001</v>
      </c>
      <c r="D7" s="5"/>
      <c r="E7" s="19">
        <v>18.413</v>
      </c>
      <c r="F7" s="1"/>
      <c r="G7" s="6">
        <f t="shared" si="0"/>
        <v>-0.22299999999999898</v>
      </c>
      <c r="I7" s="23">
        <f t="shared" si="2"/>
        <v>-1.2111008526584423E-2</v>
      </c>
    </row>
    <row r="8" spans="1:9" x14ac:dyDescent="0.2">
      <c r="A8" s="11">
        <v>21</v>
      </c>
      <c r="B8" s="8" t="s">
        <v>8</v>
      </c>
      <c r="C8" s="15">
        <v>73.025000000000006</v>
      </c>
      <c r="D8" s="12"/>
      <c r="E8" s="20">
        <v>74.590999999999994</v>
      </c>
      <c r="F8" s="13"/>
      <c r="G8" s="16">
        <f t="shared" si="0"/>
        <v>-1.5659999999999883</v>
      </c>
      <c r="I8" s="23">
        <f t="shared" si="2"/>
        <v>-2.0994489951870712E-2</v>
      </c>
    </row>
    <row r="9" spans="1:9" x14ac:dyDescent="0.2">
      <c r="A9" s="11">
        <v>25</v>
      </c>
      <c r="B9" s="7" t="s">
        <v>9</v>
      </c>
      <c r="C9" s="4">
        <v>641.63</v>
      </c>
      <c r="D9" s="5"/>
      <c r="E9" s="19">
        <v>646.18399999999997</v>
      </c>
      <c r="F9" s="1"/>
      <c r="G9" s="6">
        <f t="shared" si="0"/>
        <v>-4.5539999999999736</v>
      </c>
      <c r="I9" s="23">
        <f t="shared" si="2"/>
        <v>-7.0475282582050528E-3</v>
      </c>
    </row>
    <row r="10" spans="1:9" x14ac:dyDescent="0.2">
      <c r="A10" s="11">
        <v>33</v>
      </c>
      <c r="B10" s="8" t="s">
        <v>10</v>
      </c>
      <c r="C10" s="4">
        <v>60.045999999999999</v>
      </c>
      <c r="D10" s="5"/>
      <c r="E10" s="19">
        <v>64.822999999999993</v>
      </c>
      <c r="F10" s="1"/>
      <c r="G10" s="6">
        <f t="shared" si="0"/>
        <v>-4.7769999999999939</v>
      </c>
      <c r="I10" s="23">
        <f t="shared" si="2"/>
        <v>-7.3692979343751366E-2</v>
      </c>
    </row>
    <row r="11" spans="1:9" x14ac:dyDescent="0.2">
      <c r="A11" s="11">
        <v>41</v>
      </c>
      <c r="B11" s="7" t="s">
        <v>11</v>
      </c>
      <c r="C11" s="4">
        <v>59.476599999999998</v>
      </c>
      <c r="D11" s="5"/>
      <c r="E11" s="19">
        <v>60.247</v>
      </c>
      <c r="F11" s="1"/>
      <c r="G11" s="6">
        <f t="shared" si="0"/>
        <v>-0.77040000000000219</v>
      </c>
      <c r="I11" s="23">
        <f t="shared" si="2"/>
        <v>-1.2787358706657629E-2</v>
      </c>
    </row>
    <row r="12" spans="1:9" x14ac:dyDescent="0.2">
      <c r="A12" s="11">
        <v>44</v>
      </c>
      <c r="B12" s="8" t="s">
        <v>12</v>
      </c>
      <c r="C12" s="4">
        <v>25.56</v>
      </c>
      <c r="D12" s="5"/>
      <c r="E12" s="19">
        <v>26.097000000000001</v>
      </c>
      <c r="F12" s="1"/>
      <c r="G12" s="6">
        <f t="shared" si="0"/>
        <v>-0.53700000000000259</v>
      </c>
      <c r="I12" s="23">
        <f t="shared" si="2"/>
        <v>-2.0577077825037458E-2</v>
      </c>
    </row>
    <row r="13" spans="1:9" x14ac:dyDescent="0.2">
      <c r="A13" s="11">
        <v>52</v>
      </c>
      <c r="B13" s="10" t="s">
        <v>13</v>
      </c>
      <c r="C13" s="4">
        <v>96.7</v>
      </c>
      <c r="D13" s="5"/>
      <c r="E13" s="19">
        <v>97.228999999999999</v>
      </c>
      <c r="F13" s="1"/>
      <c r="G13" s="6">
        <f t="shared" si="0"/>
        <v>-0.52899999999999636</v>
      </c>
      <c r="I13" s="23">
        <f t="shared" si="2"/>
        <v>-5.4407635581976196E-3</v>
      </c>
    </row>
    <row r="14" spans="1:9" x14ac:dyDescent="0.2">
      <c r="A14" s="11">
        <v>55</v>
      </c>
      <c r="B14" s="7" t="s">
        <v>14</v>
      </c>
      <c r="C14" s="4">
        <v>217.9</v>
      </c>
      <c r="D14" s="5"/>
      <c r="E14" s="19">
        <v>222.541</v>
      </c>
      <c r="F14" s="1"/>
      <c r="G14" s="6">
        <f t="shared" si="0"/>
        <v>-4.6409999999999911</v>
      </c>
      <c r="I14" s="23">
        <f t="shared" si="2"/>
        <v>-2.0854584099109789E-2</v>
      </c>
    </row>
    <row r="15" spans="1:9" x14ac:dyDescent="0.2">
      <c r="A15" s="11">
        <v>58</v>
      </c>
      <c r="B15" s="10" t="s">
        <v>15</v>
      </c>
      <c r="C15" s="4">
        <v>45.72</v>
      </c>
      <c r="D15" s="5"/>
      <c r="E15" s="19">
        <v>46.926000000000002</v>
      </c>
      <c r="F15" s="1"/>
      <c r="G15" s="6">
        <f t="shared" si="0"/>
        <v>-1.2060000000000031</v>
      </c>
      <c r="I15" s="23">
        <f t="shared" si="2"/>
        <v>-2.5700038358266272E-2</v>
      </c>
    </row>
    <row r="16" spans="1:9" x14ac:dyDescent="0.2">
      <c r="A16" s="11">
        <v>59</v>
      </c>
      <c r="B16" s="10" t="s">
        <v>16</v>
      </c>
      <c r="C16" s="4">
        <v>41.49</v>
      </c>
      <c r="D16" s="5"/>
      <c r="E16" s="19">
        <v>45.639000000000003</v>
      </c>
      <c r="F16" s="1"/>
      <c r="G16" s="6">
        <f t="shared" si="0"/>
        <v>-4.1490000000000009</v>
      </c>
      <c r="I16" s="23">
        <f t="shared" si="2"/>
        <v>-9.0909090909090925E-2</v>
      </c>
    </row>
    <row r="17" spans="1:9" x14ac:dyDescent="0.2">
      <c r="A17" s="11">
        <v>60</v>
      </c>
      <c r="B17" s="8" t="s">
        <v>17</v>
      </c>
      <c r="C17" s="4">
        <v>108.1</v>
      </c>
      <c r="D17" s="5"/>
      <c r="E17" s="19">
        <v>113.465</v>
      </c>
      <c r="F17" s="1"/>
      <c r="G17" s="6">
        <f t="shared" si="0"/>
        <v>-5.3650000000000091</v>
      </c>
      <c r="I17" s="23">
        <f t="shared" si="2"/>
        <v>-4.7283303221257733E-2</v>
      </c>
    </row>
    <row r="18" spans="1:9" x14ac:dyDescent="0.2">
      <c r="A18" s="11">
        <v>61</v>
      </c>
      <c r="B18" s="7" t="s">
        <v>18</v>
      </c>
      <c r="C18" s="4">
        <v>273.92599999999999</v>
      </c>
      <c r="D18" s="5"/>
      <c r="E18" s="19">
        <v>169.08099999999999</v>
      </c>
      <c r="F18" s="1"/>
      <c r="G18" s="6">
        <f t="shared" si="0"/>
        <v>104.845</v>
      </c>
      <c r="I18" s="23" t="str">
        <f t="shared" si="2"/>
        <v/>
      </c>
    </row>
    <row r="19" spans="1:9" x14ac:dyDescent="0.2">
      <c r="A19" s="11">
        <v>71</v>
      </c>
      <c r="B19" s="9" t="s">
        <v>19</v>
      </c>
      <c r="C19" s="4">
        <v>18.13</v>
      </c>
      <c r="D19" s="5"/>
      <c r="E19" s="19">
        <v>18.853000000000002</v>
      </c>
      <c r="F19" s="1"/>
      <c r="G19" s="6">
        <f t="shared" si="0"/>
        <v>-0.72300000000000253</v>
      </c>
      <c r="I19" s="23">
        <f t="shared" si="2"/>
        <v>-3.8349334323449981E-2</v>
      </c>
    </row>
    <row r="20" spans="1:9" x14ac:dyDescent="0.2">
      <c r="A20" s="11">
        <v>72</v>
      </c>
      <c r="B20" s="9" t="s">
        <v>20</v>
      </c>
      <c r="C20" s="4">
        <v>24.6571507760532</v>
      </c>
      <c r="D20" s="5"/>
      <c r="E20" s="19">
        <v>25.547000000000001</v>
      </c>
      <c r="F20" s="1"/>
      <c r="G20" s="6">
        <f t="shared" si="0"/>
        <v>-0.88984922394680055</v>
      </c>
      <c r="I20" s="23">
        <f t="shared" si="2"/>
        <v>-3.4831848120984873E-2</v>
      </c>
    </row>
    <row r="21" spans="1:9" x14ac:dyDescent="0.2">
      <c r="A21" s="11">
        <v>73</v>
      </c>
      <c r="B21" s="9" t="s">
        <v>21</v>
      </c>
      <c r="C21" s="4">
        <v>20.420000000000002</v>
      </c>
      <c r="D21" s="5"/>
      <c r="E21" s="19">
        <v>22.417000000000002</v>
      </c>
      <c r="F21" s="1"/>
      <c r="G21" s="6">
        <f t="shared" si="0"/>
        <v>-1.9969999999999999</v>
      </c>
      <c r="I21" s="23">
        <f t="shared" si="2"/>
        <v>-8.9084177186956312E-2</v>
      </c>
    </row>
    <row r="22" spans="1:9" x14ac:dyDescent="0.2">
      <c r="A22" s="11">
        <v>83</v>
      </c>
      <c r="B22" s="7" t="s">
        <v>114</v>
      </c>
      <c r="C22" s="4">
        <v>71.599317222861501</v>
      </c>
      <c r="D22" s="5"/>
      <c r="E22" s="19">
        <v>70.201999999999998</v>
      </c>
      <c r="F22" s="1"/>
      <c r="G22" s="6">
        <f t="shared" si="0"/>
        <v>1.3973172228615027</v>
      </c>
      <c r="I22" s="23" t="str">
        <f t="shared" si="2"/>
        <v/>
      </c>
    </row>
    <row r="23" spans="1:9" x14ac:dyDescent="0.2">
      <c r="A23" s="11">
        <v>84</v>
      </c>
      <c r="B23" s="7" t="s">
        <v>115</v>
      </c>
      <c r="C23" s="4">
        <v>203.588021201413</v>
      </c>
      <c r="D23" s="5"/>
      <c r="E23" s="19">
        <v>197.65899999999999</v>
      </c>
      <c r="F23" s="1"/>
      <c r="G23" s="6">
        <f t="shared" si="0"/>
        <v>5.9290212014130077</v>
      </c>
      <c r="I23" s="23" t="str">
        <f t="shared" si="2"/>
        <v/>
      </c>
    </row>
    <row r="24" spans="1:9" x14ac:dyDescent="0.2">
      <c r="A24" s="11">
        <v>91</v>
      </c>
      <c r="B24" s="7" t="s">
        <v>22</v>
      </c>
      <c r="C24" s="4">
        <v>539.97</v>
      </c>
      <c r="D24" s="5"/>
      <c r="E24" s="19">
        <v>536.70100000000002</v>
      </c>
      <c r="F24" s="1"/>
      <c r="G24" s="6">
        <f t="shared" si="0"/>
        <v>3.2690000000000055</v>
      </c>
      <c r="I24" s="23" t="str">
        <f t="shared" si="2"/>
        <v/>
      </c>
    </row>
    <row r="25" spans="1:9" x14ac:dyDescent="0.2">
      <c r="A25" s="11">
        <v>92</v>
      </c>
      <c r="B25" s="8" t="s">
        <v>23</v>
      </c>
      <c r="C25" s="4">
        <v>4</v>
      </c>
      <c r="D25" s="5"/>
      <c r="E25" s="19">
        <v>5.2130000000000001</v>
      </c>
      <c r="F25" s="1"/>
      <c r="G25" s="6">
        <f t="shared" si="0"/>
        <v>-1.2130000000000001</v>
      </c>
      <c r="I25" s="23">
        <f t="shared" si="2"/>
        <v>-0.23268751198925763</v>
      </c>
    </row>
    <row r="26" spans="1:9" x14ac:dyDescent="0.2">
      <c r="A26" s="11">
        <v>93</v>
      </c>
      <c r="B26" s="7" t="s">
        <v>24</v>
      </c>
      <c r="C26" s="4">
        <v>524.69000000000005</v>
      </c>
      <c r="D26" s="5"/>
      <c r="E26" s="19">
        <v>562.62800000000004</v>
      </c>
      <c r="F26" s="1"/>
      <c r="G26" s="6">
        <f t="shared" si="0"/>
        <v>-37.937999999999988</v>
      </c>
      <c r="I26" s="23">
        <f t="shared" si="2"/>
        <v>-6.7429989264665077E-2</v>
      </c>
    </row>
    <row r="27" spans="1:9" x14ac:dyDescent="0.2">
      <c r="A27" s="11">
        <v>101</v>
      </c>
      <c r="B27" s="7" t="s">
        <v>25</v>
      </c>
      <c r="C27" s="4">
        <v>84.9</v>
      </c>
      <c r="D27" s="5"/>
      <c r="E27" s="19">
        <v>84.941999999999993</v>
      </c>
      <c r="F27" s="1"/>
      <c r="G27" s="6">
        <f t="shared" si="0"/>
        <v>-4.1999999999987381E-2</v>
      </c>
      <c r="I27" s="23">
        <f t="shared" si="2"/>
        <v>-4.9445503990943685E-4</v>
      </c>
    </row>
    <row r="28" spans="1:9" x14ac:dyDescent="0.2">
      <c r="A28" s="11">
        <v>111</v>
      </c>
      <c r="B28" s="7" t="s">
        <v>26</v>
      </c>
      <c r="C28" s="4">
        <v>30.6178637200737</v>
      </c>
      <c r="D28" s="5"/>
      <c r="E28" s="19">
        <v>30.364999999999998</v>
      </c>
      <c r="F28" s="1"/>
      <c r="G28" s="6">
        <f t="shared" si="0"/>
        <v>0.25286372007370161</v>
      </c>
      <c r="I28" s="23" t="str">
        <f t="shared" si="2"/>
        <v/>
      </c>
    </row>
    <row r="29" spans="1:9" x14ac:dyDescent="0.2">
      <c r="A29" s="11">
        <v>121</v>
      </c>
      <c r="B29" s="9" t="s">
        <v>27</v>
      </c>
      <c r="C29" s="4">
        <v>16.2</v>
      </c>
      <c r="D29" s="5"/>
      <c r="E29" s="19">
        <v>15.663</v>
      </c>
      <c r="F29" s="1"/>
      <c r="G29" s="6">
        <f t="shared" si="0"/>
        <v>0.53699999999999903</v>
      </c>
      <c r="I29" s="23" t="str">
        <f t="shared" si="2"/>
        <v/>
      </c>
    </row>
    <row r="30" spans="1:9" x14ac:dyDescent="0.2">
      <c r="A30" s="11">
        <v>131</v>
      </c>
      <c r="B30" s="7" t="s">
        <v>28</v>
      </c>
      <c r="C30" s="4">
        <v>750.24214987171501</v>
      </c>
      <c r="D30" s="5"/>
      <c r="E30" s="19">
        <v>782.98</v>
      </c>
      <c r="F30" s="1"/>
      <c r="G30" s="6">
        <f t="shared" si="0"/>
        <v>-32.737850128285004</v>
      </c>
      <c r="I30" s="23">
        <f t="shared" si="2"/>
        <v>-4.1811859981461856E-2</v>
      </c>
    </row>
    <row r="31" spans="1:9" x14ac:dyDescent="0.2">
      <c r="A31" s="11">
        <v>132</v>
      </c>
      <c r="B31" s="7" t="s">
        <v>29</v>
      </c>
      <c r="C31" s="4">
        <v>302.426516347134</v>
      </c>
      <c r="D31" s="5"/>
      <c r="E31" s="19">
        <v>329.31799999999998</v>
      </c>
      <c r="F31" s="1"/>
      <c r="G31" s="6">
        <f t="shared" si="0"/>
        <v>-26.891483652865986</v>
      </c>
      <c r="I31" s="23">
        <f t="shared" si="2"/>
        <v>-8.1658104485227007E-2</v>
      </c>
    </row>
    <row r="32" spans="1:9" x14ac:dyDescent="0.2">
      <c r="A32" s="11">
        <v>133</v>
      </c>
      <c r="B32" s="9" t="s">
        <v>30</v>
      </c>
      <c r="C32" s="4">
        <v>23.084319124858499</v>
      </c>
      <c r="D32" s="5"/>
      <c r="E32" s="19">
        <v>24.018000000000001</v>
      </c>
      <c r="F32" s="1"/>
      <c r="G32" s="6">
        <f t="shared" si="0"/>
        <v>-0.93368087514150133</v>
      </c>
      <c r="I32" s="23">
        <f t="shared" si="2"/>
        <v>-3.8874214136959837E-2</v>
      </c>
    </row>
    <row r="33" spans="1:9" x14ac:dyDescent="0.2">
      <c r="A33" s="11">
        <v>134</v>
      </c>
      <c r="B33" s="9" t="s">
        <v>31</v>
      </c>
      <c r="C33" s="4">
        <v>165.4</v>
      </c>
      <c r="D33" s="5"/>
      <c r="E33" s="19">
        <v>179.78399999999999</v>
      </c>
      <c r="F33" s="1"/>
      <c r="G33" s="6">
        <f t="shared" si="0"/>
        <v>-14.383999999999986</v>
      </c>
      <c r="I33" s="23">
        <f t="shared" si="2"/>
        <v>-8.0007119654696673E-2</v>
      </c>
    </row>
    <row r="34" spans="1:9" x14ac:dyDescent="0.2">
      <c r="A34" s="11">
        <v>135</v>
      </c>
      <c r="B34" s="9" t="s">
        <v>32</v>
      </c>
      <c r="C34" s="4">
        <v>26.73</v>
      </c>
      <c r="D34" s="5"/>
      <c r="E34" s="19">
        <v>26.834</v>
      </c>
      <c r="F34" s="1"/>
      <c r="G34" s="6">
        <f t="shared" si="0"/>
        <v>-0.1039999999999992</v>
      </c>
      <c r="I34" s="23">
        <f t="shared" si="2"/>
        <v>-3.8756801073264965E-3</v>
      </c>
    </row>
    <row r="35" spans="1:9" x14ac:dyDescent="0.2">
      <c r="A35" s="11">
        <v>136</v>
      </c>
      <c r="B35" s="8" t="s">
        <v>33</v>
      </c>
      <c r="C35" s="4">
        <v>40.49</v>
      </c>
      <c r="D35" s="5"/>
      <c r="E35" s="19">
        <v>46.540999999999997</v>
      </c>
      <c r="F35" s="1"/>
      <c r="G35" s="6">
        <f t="shared" ref="G35:G66" si="3">C35-E35</f>
        <v>-6.0509999999999948</v>
      </c>
      <c r="I35" s="23">
        <f t="shared" si="2"/>
        <v>-0.13001439590898337</v>
      </c>
    </row>
    <row r="36" spans="1:9" x14ac:dyDescent="0.2">
      <c r="A36" s="11">
        <v>137</v>
      </c>
      <c r="B36" s="10" t="s">
        <v>34</v>
      </c>
      <c r="C36" s="4">
        <v>54.6377516778524</v>
      </c>
      <c r="D36" s="5"/>
      <c r="E36" s="19">
        <v>60.027000000000001</v>
      </c>
      <c r="F36" s="1"/>
      <c r="G36" s="6">
        <f t="shared" si="3"/>
        <v>-5.3892483221476013</v>
      </c>
      <c r="I36" s="23">
        <f t="shared" si="2"/>
        <v>-8.9780404187242424E-2</v>
      </c>
    </row>
    <row r="37" spans="1:9" x14ac:dyDescent="0.2">
      <c r="A37" s="11">
        <v>139</v>
      </c>
      <c r="B37" s="10" t="s">
        <v>35</v>
      </c>
      <c r="C37" s="4">
        <v>357.05</v>
      </c>
      <c r="D37" s="5"/>
      <c r="E37" s="19">
        <v>383.51499999999999</v>
      </c>
      <c r="F37" s="1"/>
      <c r="G37" s="6">
        <f t="shared" si="3"/>
        <v>-26.464999999999975</v>
      </c>
      <c r="I37" s="23">
        <f t="shared" si="2"/>
        <v>-6.9006427388759173E-2</v>
      </c>
    </row>
    <row r="38" spans="1:9" x14ac:dyDescent="0.2">
      <c r="A38" s="11">
        <v>148</v>
      </c>
      <c r="B38" s="8" t="s">
        <v>36</v>
      </c>
      <c r="C38" s="4">
        <v>28.4604</v>
      </c>
      <c r="D38" s="5"/>
      <c r="E38" s="19">
        <v>33.158999999999999</v>
      </c>
      <c r="F38" s="1"/>
      <c r="G38" s="6">
        <f t="shared" si="3"/>
        <v>-4.698599999999999</v>
      </c>
      <c r="I38" s="23">
        <f t="shared" si="2"/>
        <v>-0.14169908622093547</v>
      </c>
    </row>
    <row r="39" spans="1:9" x14ac:dyDescent="0.2">
      <c r="A39" s="11">
        <v>149</v>
      </c>
      <c r="B39" s="9" t="s">
        <v>37</v>
      </c>
      <c r="C39" s="4">
        <v>17.88</v>
      </c>
      <c r="D39" s="5"/>
      <c r="E39" s="19">
        <v>16.895</v>
      </c>
      <c r="F39" s="1"/>
      <c r="G39" s="6">
        <f t="shared" si="3"/>
        <v>0.98499999999999943</v>
      </c>
      <c r="I39" s="23" t="str">
        <f t="shared" si="2"/>
        <v/>
      </c>
    </row>
    <row r="40" spans="1:9" x14ac:dyDescent="0.2">
      <c r="A40" s="11">
        <v>150</v>
      </c>
      <c r="B40" s="9" t="s">
        <v>38</v>
      </c>
      <c r="C40" s="4">
        <v>51.09</v>
      </c>
      <c r="D40" s="5"/>
      <c r="E40" s="19">
        <v>47.63</v>
      </c>
      <c r="F40" s="1"/>
      <c r="G40" s="6">
        <f t="shared" si="3"/>
        <v>3.4600000000000009</v>
      </c>
      <c r="I40" s="23" t="str">
        <f t="shared" si="2"/>
        <v/>
      </c>
    </row>
    <row r="41" spans="1:9" x14ac:dyDescent="0.2">
      <c r="A41" s="11">
        <v>151</v>
      </c>
      <c r="B41" s="7" t="s">
        <v>39</v>
      </c>
      <c r="C41" s="4">
        <v>285.8</v>
      </c>
      <c r="D41" s="5"/>
      <c r="E41" s="19">
        <v>289.49799999999999</v>
      </c>
      <c r="F41" s="1"/>
      <c r="G41" s="6">
        <f t="shared" si="3"/>
        <v>-3.6979999999999791</v>
      </c>
      <c r="I41" s="23">
        <f t="shared" si="2"/>
        <v>-1.2773836088677571E-2</v>
      </c>
    </row>
    <row r="42" spans="1:9" x14ac:dyDescent="0.2">
      <c r="A42" s="11">
        <v>161</v>
      </c>
      <c r="B42" s="9" t="s">
        <v>40</v>
      </c>
      <c r="C42" s="4">
        <v>16.8828</v>
      </c>
      <c r="D42" s="5"/>
      <c r="E42" s="19">
        <v>16.433</v>
      </c>
      <c r="F42" s="1"/>
      <c r="G42" s="6">
        <f t="shared" si="3"/>
        <v>0.44979999999999976</v>
      </c>
      <c r="I42" s="23" t="str">
        <f t="shared" si="2"/>
        <v/>
      </c>
    </row>
    <row r="43" spans="1:9" x14ac:dyDescent="0.2">
      <c r="A43" s="11">
        <v>171</v>
      </c>
      <c r="B43" s="7" t="s">
        <v>41</v>
      </c>
      <c r="C43" s="4">
        <v>64.47</v>
      </c>
      <c r="D43" s="5"/>
      <c r="E43" s="19">
        <v>65.504999999999995</v>
      </c>
      <c r="F43" s="1"/>
      <c r="G43" s="6">
        <f t="shared" si="3"/>
        <v>-1.0349999999999966</v>
      </c>
      <c r="I43" s="23">
        <f t="shared" si="2"/>
        <v>-1.5800320586214743E-2</v>
      </c>
    </row>
    <row r="44" spans="1:9" x14ac:dyDescent="0.2">
      <c r="A44" s="11">
        <v>181</v>
      </c>
      <c r="B44" s="9" t="s">
        <v>42</v>
      </c>
      <c r="C44" s="4">
        <v>31.65</v>
      </c>
      <c r="D44" s="5"/>
      <c r="E44" s="19">
        <v>30.893000000000001</v>
      </c>
      <c r="F44" s="1"/>
      <c r="G44" s="6">
        <f t="shared" si="3"/>
        <v>0.7569999999999979</v>
      </c>
      <c r="I44" s="23" t="str">
        <f t="shared" si="2"/>
        <v/>
      </c>
    </row>
    <row r="45" spans="1:9" x14ac:dyDescent="0.2">
      <c r="A45" s="11">
        <v>182</v>
      </c>
      <c r="B45" s="9" t="s">
        <v>43</v>
      </c>
      <c r="C45" s="4">
        <v>17.136780573248402</v>
      </c>
      <c r="D45" s="5"/>
      <c r="E45" s="19">
        <v>16.597999999999999</v>
      </c>
      <c r="F45" s="1"/>
      <c r="G45" s="6">
        <f t="shared" si="3"/>
        <v>0.53878057324840256</v>
      </c>
      <c r="I45" s="23" t="str">
        <f t="shared" si="2"/>
        <v/>
      </c>
    </row>
    <row r="46" spans="1:9" x14ac:dyDescent="0.2">
      <c r="A46" s="11">
        <v>191</v>
      </c>
      <c r="B46" s="9" t="s">
        <v>44</v>
      </c>
      <c r="C46" s="4">
        <v>0.88890000000000002</v>
      </c>
      <c r="D46" s="5"/>
      <c r="E46" s="19">
        <v>2.2320000000000002</v>
      </c>
      <c r="F46" s="1"/>
      <c r="G46" s="6">
        <f t="shared" si="3"/>
        <v>-1.3431000000000002</v>
      </c>
      <c r="I46" s="23">
        <f t="shared" si="2"/>
        <v>-0.60174731182795704</v>
      </c>
    </row>
    <row r="47" spans="1:9" x14ac:dyDescent="0.2">
      <c r="A47" s="11">
        <v>192</v>
      </c>
      <c r="B47" s="9" t="s">
        <v>45</v>
      </c>
      <c r="C47" s="4">
        <v>28.28</v>
      </c>
      <c r="D47" s="5"/>
      <c r="E47" s="19">
        <v>30.815999999999999</v>
      </c>
      <c r="F47" s="1"/>
      <c r="G47" s="6">
        <f t="shared" si="3"/>
        <v>-2.5359999999999978</v>
      </c>
      <c r="I47" s="23">
        <f t="shared" si="2"/>
        <v>-8.2294911734164006E-2</v>
      </c>
    </row>
    <row r="48" spans="1:9" x14ac:dyDescent="0.2">
      <c r="A48" s="11">
        <v>193</v>
      </c>
      <c r="B48" s="7" t="s">
        <v>46</v>
      </c>
      <c r="C48" s="4">
        <v>189.75</v>
      </c>
      <c r="D48" s="5"/>
      <c r="E48" s="19">
        <v>195.84399999999999</v>
      </c>
      <c r="F48" s="1"/>
      <c r="G48" s="6">
        <f t="shared" si="3"/>
        <v>-6.0939999999999941</v>
      </c>
      <c r="I48" s="23">
        <f t="shared" si="2"/>
        <v>-3.1116603010559397E-2</v>
      </c>
    </row>
    <row r="49" spans="1:9" x14ac:dyDescent="0.2">
      <c r="A49" s="11">
        <v>201</v>
      </c>
      <c r="B49" s="9" t="s">
        <v>47</v>
      </c>
      <c r="C49" s="4">
        <v>125.34564</v>
      </c>
      <c r="D49" s="5"/>
      <c r="E49" s="19">
        <v>131.32900000000001</v>
      </c>
      <c r="F49" s="1"/>
      <c r="G49" s="6">
        <f t="shared" si="3"/>
        <v>-5.9833600000000047</v>
      </c>
      <c r="I49" s="23">
        <f t="shared" si="2"/>
        <v>-4.5560081931637374E-2</v>
      </c>
    </row>
    <row r="50" spans="1:9" x14ac:dyDescent="0.2">
      <c r="A50" s="11">
        <v>202</v>
      </c>
      <c r="B50" s="9" t="s">
        <v>48</v>
      </c>
      <c r="C50" s="4">
        <v>31.5</v>
      </c>
      <c r="D50" s="5"/>
      <c r="E50" s="19">
        <v>39.857999999999997</v>
      </c>
      <c r="F50" s="1"/>
      <c r="G50" s="6">
        <f t="shared" si="3"/>
        <v>-8.357999999999997</v>
      </c>
      <c r="I50" s="23">
        <f t="shared" si="2"/>
        <v>-0.20969441517386717</v>
      </c>
    </row>
    <row r="51" spans="1:9" x14ac:dyDescent="0.2">
      <c r="A51" s="11">
        <v>215</v>
      </c>
      <c r="B51" s="7" t="s">
        <v>49</v>
      </c>
      <c r="C51" s="4">
        <v>133.41381291681299</v>
      </c>
      <c r="D51" s="5"/>
      <c r="E51" s="19">
        <v>132.077</v>
      </c>
      <c r="F51" s="1"/>
      <c r="G51" s="6">
        <f t="shared" si="3"/>
        <v>1.3368129168129883</v>
      </c>
      <c r="I51" s="23" t="str">
        <f t="shared" si="2"/>
        <v/>
      </c>
    </row>
    <row r="52" spans="1:9" x14ac:dyDescent="0.2">
      <c r="A52" s="11">
        <v>221</v>
      </c>
      <c r="B52" s="7" t="s">
        <v>50</v>
      </c>
      <c r="C52" s="4">
        <v>129.19999999999999</v>
      </c>
      <c r="D52" s="5"/>
      <c r="E52" s="19">
        <v>135.982</v>
      </c>
      <c r="F52" s="1"/>
      <c r="G52" s="6">
        <f t="shared" si="3"/>
        <v>-6.7820000000000107</v>
      </c>
      <c r="I52" s="23">
        <f t="shared" si="2"/>
        <v>-4.9874248062243609E-2</v>
      </c>
    </row>
    <row r="53" spans="1:9" x14ac:dyDescent="0.2">
      <c r="A53" s="11">
        <v>231</v>
      </c>
      <c r="B53" s="7" t="s">
        <v>51</v>
      </c>
      <c r="C53" s="4">
        <v>63.179819999999999</v>
      </c>
      <c r="D53" s="5"/>
      <c r="E53" s="19">
        <v>66.340999999999994</v>
      </c>
      <c r="F53" s="1"/>
      <c r="G53" s="6">
        <f t="shared" si="3"/>
        <v>-3.1611799999999945</v>
      </c>
      <c r="I53" s="23">
        <f t="shared" si="2"/>
        <v>-4.765047255844794E-2</v>
      </c>
    </row>
    <row r="54" spans="1:9" x14ac:dyDescent="0.2">
      <c r="A54" s="11">
        <v>232</v>
      </c>
      <c r="B54" s="10" t="s">
        <v>52</v>
      </c>
      <c r="C54" s="4">
        <v>61.7</v>
      </c>
      <c r="D54" s="5"/>
      <c r="E54" s="19">
        <v>65.021000000000001</v>
      </c>
      <c r="F54" s="1"/>
      <c r="G54" s="6">
        <f t="shared" si="3"/>
        <v>-3.320999999999998</v>
      </c>
      <c r="I54" s="23">
        <f t="shared" si="2"/>
        <v>-5.1075806277971703E-2</v>
      </c>
    </row>
    <row r="55" spans="1:9" x14ac:dyDescent="0.2">
      <c r="A55" s="11">
        <v>233</v>
      </c>
      <c r="B55" s="9" t="s">
        <v>53</v>
      </c>
      <c r="C55" s="4">
        <v>24.488702290076301</v>
      </c>
      <c r="D55" s="5"/>
      <c r="E55" s="19">
        <v>26.085999999999999</v>
      </c>
      <c r="F55" s="1"/>
      <c r="G55" s="6">
        <f t="shared" si="3"/>
        <v>-1.5972977099236978</v>
      </c>
      <c r="I55" s="23">
        <f t="shared" si="2"/>
        <v>-6.1231990720068158E-2</v>
      </c>
    </row>
    <row r="56" spans="1:9" x14ac:dyDescent="0.2">
      <c r="A56" s="11">
        <v>234</v>
      </c>
      <c r="B56" s="9" t="s">
        <v>54</v>
      </c>
      <c r="C56" s="4">
        <v>13.92</v>
      </c>
      <c r="D56" s="5"/>
      <c r="E56" s="19">
        <v>15.497999999999999</v>
      </c>
      <c r="F56" s="1"/>
      <c r="G56" s="6">
        <f t="shared" si="3"/>
        <v>-1.5779999999999994</v>
      </c>
      <c r="I56" s="23">
        <f t="shared" si="2"/>
        <v>-0.10181958962446763</v>
      </c>
    </row>
    <row r="57" spans="1:9" x14ac:dyDescent="0.2">
      <c r="A57" s="11">
        <v>242</v>
      </c>
      <c r="B57" s="9" t="s">
        <v>55</v>
      </c>
      <c r="C57" s="4">
        <v>27.87</v>
      </c>
      <c r="D57" s="5"/>
      <c r="E57" s="19">
        <v>28.869</v>
      </c>
      <c r="F57" s="1"/>
      <c r="G57" s="6">
        <f t="shared" si="3"/>
        <v>-0.99899999999999878</v>
      </c>
      <c r="I57" s="23">
        <f t="shared" si="2"/>
        <v>-3.460459316221548E-2</v>
      </c>
    </row>
    <row r="58" spans="1:9" x14ac:dyDescent="0.2">
      <c r="A58" s="11">
        <v>243</v>
      </c>
      <c r="B58" s="9" t="s">
        <v>119</v>
      </c>
      <c r="C58" s="15">
        <v>12.54</v>
      </c>
      <c r="D58" s="12"/>
      <c r="E58" s="20">
        <v>14.728</v>
      </c>
      <c r="F58" s="13"/>
      <c r="G58" s="16">
        <f t="shared" si="3"/>
        <v>-2.1880000000000006</v>
      </c>
      <c r="I58" s="23">
        <f t="shared" si="2"/>
        <v>-0.14856056491037484</v>
      </c>
    </row>
    <row r="59" spans="1:9" x14ac:dyDescent="0.2">
      <c r="A59" s="11">
        <v>244</v>
      </c>
      <c r="B59" s="7" t="s">
        <v>120</v>
      </c>
      <c r="C59" s="4">
        <v>80.16</v>
      </c>
      <c r="D59" s="5"/>
      <c r="E59" s="19">
        <v>71.775000000000006</v>
      </c>
      <c r="F59" s="1"/>
      <c r="G59" s="6">
        <f t="shared" si="3"/>
        <v>8.3849999999999909</v>
      </c>
      <c r="I59" s="23" t="str">
        <f t="shared" si="2"/>
        <v/>
      </c>
    </row>
    <row r="60" spans="1:9" x14ac:dyDescent="0.2">
      <c r="A60" s="11">
        <v>251</v>
      </c>
      <c r="B60" s="7" t="s">
        <v>56</v>
      </c>
      <c r="C60" s="4">
        <v>232.96924094539</v>
      </c>
      <c r="D60" s="5"/>
      <c r="E60" s="19">
        <v>259.18200000000002</v>
      </c>
      <c r="F60" s="1"/>
      <c r="G60" s="6">
        <f t="shared" si="3"/>
        <v>-26.212759054610018</v>
      </c>
      <c r="I60" s="23">
        <f t="shared" si="2"/>
        <v>-0.10113649502901442</v>
      </c>
    </row>
    <row r="61" spans="1:9" x14ac:dyDescent="0.2">
      <c r="A61" s="11">
        <v>252</v>
      </c>
      <c r="B61" s="9" t="s">
        <v>57</v>
      </c>
      <c r="C61" s="15">
        <v>41.6</v>
      </c>
      <c r="D61" s="12"/>
      <c r="E61" s="20">
        <v>42.817</v>
      </c>
      <c r="F61" s="13"/>
      <c r="G61" s="16">
        <f t="shared" si="3"/>
        <v>-1.2169999999999987</v>
      </c>
      <c r="I61" s="23">
        <f t="shared" si="2"/>
        <v>-2.8423289814793161E-2</v>
      </c>
    </row>
    <row r="62" spans="1:9" x14ac:dyDescent="0.2">
      <c r="A62" s="11">
        <v>253</v>
      </c>
      <c r="B62" s="9" t="s">
        <v>58</v>
      </c>
      <c r="C62" s="4">
        <v>36.479562118126303</v>
      </c>
      <c r="D62" s="5"/>
      <c r="E62" s="19">
        <v>41.024000000000001</v>
      </c>
      <c r="F62" s="1"/>
      <c r="G62" s="6">
        <f t="shared" si="3"/>
        <v>-4.5444378818736979</v>
      </c>
      <c r="I62" s="23">
        <f t="shared" si="2"/>
        <v>-0.11077510437484638</v>
      </c>
    </row>
    <row r="63" spans="1:9" x14ac:dyDescent="0.2">
      <c r="A63" s="11">
        <v>261</v>
      </c>
      <c r="B63" s="7" t="s">
        <v>59</v>
      </c>
      <c r="C63" s="4">
        <v>176.46</v>
      </c>
      <c r="D63" s="5"/>
      <c r="E63" s="19">
        <v>186.24100000000001</v>
      </c>
      <c r="F63" s="1"/>
      <c r="G63" s="6">
        <f t="shared" si="3"/>
        <v>-9.7810000000000059</v>
      </c>
      <c r="I63" s="23">
        <f t="shared" si="2"/>
        <v>-5.2517974022905832E-2</v>
      </c>
    </row>
    <row r="64" spans="1:9" x14ac:dyDescent="0.2">
      <c r="A64" s="11">
        <v>262</v>
      </c>
      <c r="B64" s="9" t="s">
        <v>60</v>
      </c>
      <c r="C64" s="4">
        <v>41.49</v>
      </c>
      <c r="D64" s="5"/>
      <c r="E64" s="19">
        <v>38.142000000000003</v>
      </c>
      <c r="F64" s="1"/>
      <c r="G64" s="6">
        <f t="shared" si="3"/>
        <v>3.347999999999999</v>
      </c>
      <c r="I64" s="23" t="str">
        <f t="shared" si="2"/>
        <v/>
      </c>
    </row>
    <row r="65" spans="1:9" x14ac:dyDescent="0.2">
      <c r="A65" s="11">
        <v>271</v>
      </c>
      <c r="B65" s="7" t="s">
        <v>61</v>
      </c>
      <c r="C65" s="4">
        <v>516.95883957809394</v>
      </c>
      <c r="D65" s="5"/>
      <c r="E65" s="19">
        <v>532.32299999999998</v>
      </c>
      <c r="F65" s="1"/>
      <c r="G65" s="6">
        <f t="shared" si="3"/>
        <v>-15.364160421906035</v>
      </c>
      <c r="I65" s="23">
        <f t="shared" si="2"/>
        <v>-2.8862477146217685E-2</v>
      </c>
    </row>
    <row r="66" spans="1:9" x14ac:dyDescent="0.2">
      <c r="A66" s="11">
        <v>272</v>
      </c>
      <c r="B66" s="7" t="s">
        <v>62</v>
      </c>
      <c r="C66" s="4">
        <v>225.27855801696401</v>
      </c>
      <c r="D66" s="5"/>
      <c r="E66" s="19">
        <v>229.39400000000001</v>
      </c>
      <c r="F66" s="1"/>
      <c r="G66" s="6">
        <f t="shared" si="3"/>
        <v>-4.1154419830359927</v>
      </c>
      <c r="I66" s="23">
        <f t="shared" si="2"/>
        <v>-1.7940495318255895E-2</v>
      </c>
    </row>
    <row r="67" spans="1:9" x14ac:dyDescent="0.2">
      <c r="A67" s="11">
        <v>273</v>
      </c>
      <c r="B67" s="7" t="s">
        <v>63</v>
      </c>
      <c r="C67" s="4">
        <v>290.34471063519101</v>
      </c>
      <c r="D67" s="5"/>
      <c r="E67" s="19">
        <v>297.52800000000002</v>
      </c>
      <c r="F67" s="1"/>
      <c r="G67" s="6">
        <f t="shared" ref="G67:G98" si="4">C67-E67</f>
        <v>-7.1832893648090135</v>
      </c>
      <c r="I67" s="23">
        <f t="shared" si="2"/>
        <v>-2.4143238165177775E-2</v>
      </c>
    </row>
    <row r="68" spans="1:9" x14ac:dyDescent="0.2">
      <c r="A68" s="11">
        <v>274</v>
      </c>
      <c r="B68" s="8" t="s">
        <v>64</v>
      </c>
      <c r="C68" s="4">
        <v>16.02</v>
      </c>
      <c r="D68" s="5"/>
      <c r="E68" s="19">
        <v>18.588999999999999</v>
      </c>
      <c r="F68" s="1"/>
      <c r="G68" s="6">
        <f t="shared" si="4"/>
        <v>-2.5689999999999991</v>
      </c>
      <c r="I68" s="23">
        <f t="shared" si="2"/>
        <v>-0.138200010759051</v>
      </c>
    </row>
    <row r="69" spans="1:9" x14ac:dyDescent="0.2">
      <c r="A69" s="11">
        <v>281</v>
      </c>
      <c r="B69" s="7" t="s">
        <v>65</v>
      </c>
      <c r="C69" s="4">
        <v>155.16405</v>
      </c>
      <c r="D69" s="5"/>
      <c r="E69" s="19">
        <v>119.526</v>
      </c>
      <c r="F69" s="1"/>
      <c r="G69" s="6">
        <f t="shared" si="4"/>
        <v>35.638050000000007</v>
      </c>
      <c r="I69" s="23" t="str">
        <f t="shared" ref="I69:I118" si="5">IF(G69&lt;0,G69/E69,"")</f>
        <v/>
      </c>
    </row>
    <row r="70" spans="1:9" x14ac:dyDescent="0.2">
      <c r="A70" s="11">
        <v>282</v>
      </c>
      <c r="B70" s="9" t="s">
        <v>66</v>
      </c>
      <c r="C70" s="4">
        <v>21.02</v>
      </c>
      <c r="D70" s="5"/>
      <c r="E70" s="19">
        <v>21.306000000000001</v>
      </c>
      <c r="F70" s="1"/>
      <c r="G70" s="6">
        <f t="shared" si="4"/>
        <v>-0.28600000000000136</v>
      </c>
      <c r="I70" s="23">
        <f t="shared" si="5"/>
        <v>-1.3423448793767077E-2</v>
      </c>
    </row>
    <row r="71" spans="1:9" s="14" customFormat="1" x14ac:dyDescent="0.2">
      <c r="A71" s="11">
        <v>283</v>
      </c>
      <c r="B71" s="9" t="s">
        <v>67</v>
      </c>
      <c r="C71" s="15">
        <v>18.46</v>
      </c>
      <c r="D71" s="12"/>
      <c r="E71" s="20">
        <v>18.875</v>
      </c>
      <c r="F71" s="13"/>
      <c r="G71" s="16">
        <f t="shared" si="4"/>
        <v>-0.41499999999999915</v>
      </c>
      <c r="I71" s="23">
        <f t="shared" si="5"/>
        <v>-2.1986754966887373E-2</v>
      </c>
    </row>
    <row r="72" spans="1:9" x14ac:dyDescent="0.2">
      <c r="A72" s="11">
        <v>285</v>
      </c>
      <c r="B72" s="9" t="s">
        <v>68</v>
      </c>
      <c r="C72" s="15">
        <v>31.76</v>
      </c>
      <c r="D72" s="12"/>
      <c r="E72" s="20">
        <v>27.956</v>
      </c>
      <c r="F72" s="13"/>
      <c r="G72" s="16">
        <f t="shared" si="4"/>
        <v>3.804000000000002</v>
      </c>
      <c r="I72" s="23" t="str">
        <f t="shared" si="5"/>
        <v/>
      </c>
    </row>
    <row r="73" spans="1:9" x14ac:dyDescent="0.2">
      <c r="A73" s="11">
        <v>287</v>
      </c>
      <c r="B73" s="9" t="s">
        <v>117</v>
      </c>
      <c r="C73" s="4">
        <v>23.281925981873101</v>
      </c>
      <c r="D73" s="5"/>
      <c r="E73" s="19">
        <v>24.117000000000001</v>
      </c>
      <c r="F73" s="1"/>
      <c r="G73" s="6">
        <f t="shared" si="4"/>
        <v>-0.83507401812689963</v>
      </c>
      <c r="I73" s="23">
        <f t="shared" si="5"/>
        <v>-3.4625949252680664E-2</v>
      </c>
    </row>
    <row r="74" spans="1:9" x14ac:dyDescent="0.2">
      <c r="A74" s="11">
        <v>288</v>
      </c>
      <c r="B74" s="8" t="s">
        <v>69</v>
      </c>
      <c r="C74" s="4">
        <v>18.920000000000002</v>
      </c>
      <c r="D74" s="5"/>
      <c r="E74" s="19">
        <v>20.920999999999999</v>
      </c>
      <c r="F74" s="1"/>
      <c r="G74" s="6">
        <f t="shared" si="4"/>
        <v>-2.0009999999999977</v>
      </c>
      <c r="I74" s="23">
        <f t="shared" si="5"/>
        <v>-9.5645523636537347E-2</v>
      </c>
    </row>
    <row r="75" spans="1:9" x14ac:dyDescent="0.2">
      <c r="A75" s="11">
        <v>291</v>
      </c>
      <c r="B75" s="7" t="s">
        <v>70</v>
      </c>
      <c r="C75" s="4">
        <v>47.939483741308997</v>
      </c>
      <c r="D75" s="5"/>
      <c r="E75" s="19">
        <v>48.664000000000001</v>
      </c>
      <c r="F75" s="1"/>
      <c r="G75" s="6">
        <f t="shared" si="4"/>
        <v>-0.72451625869100411</v>
      </c>
      <c r="I75" s="23">
        <f t="shared" si="5"/>
        <v>-1.4888136172345145E-2</v>
      </c>
    </row>
    <row r="76" spans="1:9" x14ac:dyDescent="0.2">
      <c r="A76" s="11">
        <v>292</v>
      </c>
      <c r="B76" s="9" t="s">
        <v>71</v>
      </c>
      <c r="C76" s="4">
        <v>12.01</v>
      </c>
      <c r="D76" s="5"/>
      <c r="E76" s="19">
        <v>14.475</v>
      </c>
      <c r="F76" s="1"/>
      <c r="G76" s="6">
        <f t="shared" si="4"/>
        <v>-2.4649999999999999</v>
      </c>
      <c r="I76" s="23">
        <f t="shared" si="5"/>
        <v>-0.17029360967184801</v>
      </c>
    </row>
    <row r="77" spans="1:9" x14ac:dyDescent="0.2">
      <c r="A77" s="11">
        <v>302</v>
      </c>
      <c r="B77" s="8" t="s">
        <v>72</v>
      </c>
      <c r="C77" s="4">
        <v>15.58</v>
      </c>
      <c r="D77" s="5"/>
      <c r="E77" s="19">
        <v>15.476000000000001</v>
      </c>
      <c r="F77" s="1"/>
      <c r="G77" s="6">
        <f t="shared" si="4"/>
        <v>0.1039999999999992</v>
      </c>
      <c r="I77" s="23" t="str">
        <f t="shared" si="5"/>
        <v/>
      </c>
    </row>
    <row r="78" spans="1:9" x14ac:dyDescent="0.2">
      <c r="A78" s="11">
        <v>304</v>
      </c>
      <c r="B78" s="8" t="s">
        <v>73</v>
      </c>
      <c r="C78" s="4">
        <v>32.437704778156998</v>
      </c>
      <c r="D78" s="5"/>
      <c r="E78" s="19">
        <v>35.908999999999999</v>
      </c>
      <c r="F78" s="1"/>
      <c r="G78" s="6">
        <f t="shared" si="4"/>
        <v>-3.4712952218430004</v>
      </c>
      <c r="I78" s="23">
        <f t="shared" si="5"/>
        <v>-9.6669225593667335E-2</v>
      </c>
    </row>
    <row r="79" spans="1:9" x14ac:dyDescent="0.2">
      <c r="A79" s="11">
        <v>305</v>
      </c>
      <c r="B79" s="9" t="s">
        <v>74</v>
      </c>
      <c r="C79" s="4">
        <v>15.08</v>
      </c>
      <c r="D79" s="5"/>
      <c r="E79" s="19">
        <v>16.422000000000001</v>
      </c>
      <c r="F79" s="1"/>
      <c r="G79" s="6">
        <f t="shared" si="4"/>
        <v>-1.3420000000000005</v>
      </c>
      <c r="I79" s="23">
        <f t="shared" si="5"/>
        <v>-8.171964437949096E-2</v>
      </c>
    </row>
    <row r="80" spans="1:9" x14ac:dyDescent="0.2">
      <c r="A80" s="11">
        <v>312</v>
      </c>
      <c r="B80" s="9" t="s">
        <v>75</v>
      </c>
      <c r="C80" s="4">
        <v>35.79</v>
      </c>
      <c r="D80" s="5"/>
      <c r="E80" s="19">
        <v>35.908999999999999</v>
      </c>
      <c r="F80" s="1"/>
      <c r="G80" s="6">
        <f t="shared" si="4"/>
        <v>-0.11899999999999977</v>
      </c>
      <c r="I80" s="23">
        <f t="shared" si="5"/>
        <v>-3.3139324403352859E-3</v>
      </c>
    </row>
    <row r="81" spans="1:9" x14ac:dyDescent="0.2">
      <c r="A81" s="11">
        <v>314</v>
      </c>
      <c r="B81" s="9" t="s">
        <v>76</v>
      </c>
      <c r="C81" s="15">
        <v>17.73</v>
      </c>
      <c r="D81" s="12"/>
      <c r="E81" s="20">
        <v>19.04</v>
      </c>
      <c r="F81" s="13"/>
      <c r="G81" s="16">
        <f t="shared" si="4"/>
        <v>-1.3099999999999987</v>
      </c>
      <c r="I81" s="23">
        <f t="shared" si="5"/>
        <v>-6.8802521008403297E-2</v>
      </c>
    </row>
    <row r="82" spans="1:9" x14ac:dyDescent="0.2">
      <c r="A82" s="11">
        <v>316</v>
      </c>
      <c r="B82" s="9" t="s">
        <v>77</v>
      </c>
      <c r="C82" s="4">
        <v>14.9</v>
      </c>
      <c r="D82" s="5"/>
      <c r="E82" s="19">
        <v>16.323</v>
      </c>
      <c r="F82" s="1"/>
      <c r="G82" s="6">
        <f t="shared" si="4"/>
        <v>-1.423</v>
      </c>
      <c r="I82" s="23">
        <f t="shared" si="5"/>
        <v>-8.7177602156466333E-2</v>
      </c>
    </row>
    <row r="83" spans="1:9" x14ac:dyDescent="0.2">
      <c r="A83" s="11">
        <v>321</v>
      </c>
      <c r="B83" s="7" t="s">
        <v>78</v>
      </c>
      <c r="C83" s="4">
        <v>255.310574372465</v>
      </c>
      <c r="D83" s="5"/>
      <c r="E83" s="19">
        <v>267.99299999999999</v>
      </c>
      <c r="F83" s="1"/>
      <c r="G83" s="6">
        <f t="shared" si="4"/>
        <v>-12.682425627534997</v>
      </c>
      <c r="I83" s="23">
        <f t="shared" si="5"/>
        <v>-4.7323719752139039E-2</v>
      </c>
    </row>
    <row r="84" spans="1:9" x14ac:dyDescent="0.2">
      <c r="A84" s="11">
        <v>322</v>
      </c>
      <c r="B84" s="9" t="s">
        <v>79</v>
      </c>
      <c r="C84" s="4">
        <v>76.7</v>
      </c>
      <c r="D84" s="5"/>
      <c r="E84" s="19">
        <v>85.822000000000003</v>
      </c>
      <c r="F84" s="1"/>
      <c r="G84" s="6">
        <f t="shared" si="4"/>
        <v>-9.1219999999999999</v>
      </c>
      <c r="I84" s="23">
        <f t="shared" si="5"/>
        <v>-0.10628976253175176</v>
      </c>
    </row>
    <row r="85" spans="1:9" x14ac:dyDescent="0.2">
      <c r="A85" s="11">
        <v>331</v>
      </c>
      <c r="B85" s="7" t="s">
        <v>80</v>
      </c>
      <c r="C85" s="4">
        <v>194.79</v>
      </c>
      <c r="D85" s="5"/>
      <c r="E85" s="19">
        <v>213.96100000000001</v>
      </c>
      <c r="F85" s="1"/>
      <c r="G85" s="6">
        <f t="shared" si="4"/>
        <v>-19.171000000000021</v>
      </c>
      <c r="I85" s="23">
        <f t="shared" si="5"/>
        <v>-8.9600441201901374E-2</v>
      </c>
    </row>
    <row r="86" spans="1:9" x14ac:dyDescent="0.2">
      <c r="A86" s="11">
        <v>340</v>
      </c>
      <c r="B86" s="7" t="s">
        <v>81</v>
      </c>
      <c r="C86" s="4">
        <v>281.3</v>
      </c>
      <c r="D86" s="5"/>
      <c r="E86" s="19">
        <v>260.06200000000001</v>
      </c>
      <c r="F86" s="1"/>
      <c r="G86" s="6">
        <f t="shared" si="4"/>
        <v>21.238</v>
      </c>
      <c r="I86" s="23" t="str">
        <f t="shared" si="5"/>
        <v/>
      </c>
    </row>
    <row r="87" spans="1:9" x14ac:dyDescent="0.2">
      <c r="A87" s="11">
        <v>341</v>
      </c>
      <c r="B87" s="9" t="s">
        <v>82</v>
      </c>
      <c r="C87" s="4">
        <v>39.1</v>
      </c>
      <c r="D87" s="5"/>
      <c r="E87" s="19">
        <v>33.048999999999999</v>
      </c>
      <c r="F87" s="1"/>
      <c r="G87" s="6">
        <f t="shared" si="4"/>
        <v>6.0510000000000019</v>
      </c>
      <c r="I87" s="23" t="str">
        <f t="shared" si="5"/>
        <v/>
      </c>
    </row>
    <row r="88" spans="1:9" x14ac:dyDescent="0.2">
      <c r="A88" s="11">
        <v>342</v>
      </c>
      <c r="B88" s="8" t="s">
        <v>83</v>
      </c>
      <c r="C88" s="4">
        <v>12.82</v>
      </c>
      <c r="D88" s="5"/>
      <c r="E88" s="19">
        <v>13.891999999999999</v>
      </c>
      <c r="F88" s="1"/>
      <c r="G88" s="6">
        <f t="shared" si="4"/>
        <v>-1.0719999999999992</v>
      </c>
      <c r="I88" s="23">
        <f t="shared" si="5"/>
        <v>-7.7166714655917013E-2</v>
      </c>
    </row>
    <row r="89" spans="1:9" x14ac:dyDescent="0.2">
      <c r="A89" s="11">
        <v>351</v>
      </c>
      <c r="B89" s="9" t="s">
        <v>84</v>
      </c>
      <c r="C89" s="4">
        <v>46.48</v>
      </c>
      <c r="D89" s="5"/>
      <c r="E89" s="19">
        <v>52.371000000000002</v>
      </c>
      <c r="F89" s="1"/>
      <c r="G89" s="6">
        <f t="shared" si="4"/>
        <v>-5.8910000000000053</v>
      </c>
      <c r="I89" s="23">
        <f t="shared" si="5"/>
        <v>-0.11248591777892354</v>
      </c>
    </row>
    <row r="90" spans="1:9" x14ac:dyDescent="0.2">
      <c r="A90" s="11">
        <v>363</v>
      </c>
      <c r="B90" s="8" t="s">
        <v>85</v>
      </c>
      <c r="C90" s="4">
        <v>48.21</v>
      </c>
      <c r="D90" s="5"/>
      <c r="E90" s="19">
        <v>50.347000000000001</v>
      </c>
      <c r="F90" s="1"/>
      <c r="G90" s="6">
        <f t="shared" si="4"/>
        <v>-2.1370000000000005</v>
      </c>
      <c r="I90" s="23">
        <f t="shared" si="5"/>
        <v>-4.244542872465093E-2</v>
      </c>
    </row>
    <row r="91" spans="1:9" x14ac:dyDescent="0.2">
      <c r="A91" s="11">
        <v>364</v>
      </c>
      <c r="B91" s="10" t="s">
        <v>86</v>
      </c>
      <c r="C91" s="4">
        <v>1</v>
      </c>
      <c r="D91" s="5"/>
      <c r="E91" s="19">
        <v>2.1</v>
      </c>
      <c r="F91" s="1"/>
      <c r="G91" s="6">
        <f t="shared" si="4"/>
        <v>-1.1000000000000001</v>
      </c>
      <c r="I91" s="23">
        <f t="shared" si="5"/>
        <v>-0.52380952380952384</v>
      </c>
    </row>
    <row r="92" spans="1:9" x14ac:dyDescent="0.2">
      <c r="A92" s="11">
        <v>365</v>
      </c>
      <c r="B92" s="9" t="s">
        <v>87</v>
      </c>
      <c r="C92" s="4">
        <v>26.47</v>
      </c>
      <c r="D92" s="5"/>
      <c r="E92" s="19">
        <v>25.129000000000001</v>
      </c>
      <c r="F92" s="1"/>
      <c r="G92" s="6">
        <f t="shared" si="4"/>
        <v>1.3409999999999975</v>
      </c>
      <c r="I92" s="23" t="str">
        <f t="shared" si="5"/>
        <v/>
      </c>
    </row>
    <row r="93" spans="1:9" x14ac:dyDescent="0.2">
      <c r="A93" s="11">
        <v>370</v>
      </c>
      <c r="B93" s="7" t="s">
        <v>88</v>
      </c>
      <c r="C93" s="4">
        <v>62.132100538599602</v>
      </c>
      <c r="D93" s="5"/>
      <c r="E93" s="19">
        <v>67.088999999999999</v>
      </c>
      <c r="F93" s="1"/>
      <c r="G93" s="6">
        <f t="shared" si="4"/>
        <v>-4.9568994614003969</v>
      </c>
      <c r="I93" s="23">
        <f t="shared" si="5"/>
        <v>-7.3885427736296513E-2</v>
      </c>
    </row>
    <row r="94" spans="1:9" x14ac:dyDescent="0.2">
      <c r="A94" s="11">
        <v>371</v>
      </c>
      <c r="B94" s="7" t="s">
        <v>89</v>
      </c>
      <c r="C94" s="4">
        <v>82.636920474717797</v>
      </c>
      <c r="D94" s="5"/>
      <c r="E94" s="19">
        <v>87.263000000000005</v>
      </c>
      <c r="F94" s="1"/>
      <c r="G94" s="6">
        <f t="shared" si="4"/>
        <v>-4.6260795252822078</v>
      </c>
      <c r="I94" s="23">
        <f t="shared" si="5"/>
        <v>-5.3013069975616327E-2</v>
      </c>
    </row>
    <row r="95" spans="1:9" x14ac:dyDescent="0.2">
      <c r="A95" s="11">
        <v>372</v>
      </c>
      <c r="B95" s="10" t="s">
        <v>90</v>
      </c>
      <c r="C95" s="4">
        <v>52.536094822298402</v>
      </c>
      <c r="D95" s="5"/>
      <c r="E95" s="19">
        <v>58.993000000000002</v>
      </c>
      <c r="F95" s="1"/>
      <c r="G95" s="6">
        <f t="shared" si="4"/>
        <v>-6.4569051777016</v>
      </c>
      <c r="I95" s="23">
        <f t="shared" si="5"/>
        <v>-0.10945205664573085</v>
      </c>
    </row>
    <row r="96" spans="1:9" x14ac:dyDescent="0.2">
      <c r="A96" s="11">
        <v>373</v>
      </c>
      <c r="B96" s="10" t="s">
        <v>91</v>
      </c>
      <c r="C96" s="4">
        <v>88.566754376657798</v>
      </c>
      <c r="D96" s="5"/>
      <c r="E96" s="19">
        <v>95.204999999999998</v>
      </c>
      <c r="F96" s="1"/>
      <c r="G96" s="6">
        <f t="shared" si="4"/>
        <v>-6.6382456233422005</v>
      </c>
      <c r="I96" s="23">
        <f t="shared" si="5"/>
        <v>-6.9725808763638472E-2</v>
      </c>
    </row>
    <row r="97" spans="1:9" x14ac:dyDescent="0.2">
      <c r="A97" s="11">
        <v>381</v>
      </c>
      <c r="B97" s="9" t="s">
        <v>92</v>
      </c>
      <c r="C97" s="4">
        <v>77.989999999999995</v>
      </c>
      <c r="D97" s="5"/>
      <c r="E97" s="19">
        <v>80.475999999999999</v>
      </c>
      <c r="F97" s="1"/>
      <c r="G97" s="6">
        <f t="shared" si="4"/>
        <v>-2.4860000000000042</v>
      </c>
      <c r="I97" s="23">
        <f t="shared" si="5"/>
        <v>-3.0891197375615142E-2</v>
      </c>
    </row>
    <row r="98" spans="1:9" x14ac:dyDescent="0.2">
      <c r="A98" s="11">
        <v>382</v>
      </c>
      <c r="B98" s="9" t="s">
        <v>93</v>
      </c>
      <c r="C98" s="4">
        <v>15.82</v>
      </c>
      <c r="D98" s="5"/>
      <c r="E98" s="19">
        <v>16.323</v>
      </c>
      <c r="F98" s="1"/>
      <c r="G98" s="6">
        <f t="shared" si="4"/>
        <v>-0.50300000000000011</v>
      </c>
      <c r="I98" s="23">
        <f t="shared" si="5"/>
        <v>-3.0815413833241444E-2</v>
      </c>
    </row>
    <row r="99" spans="1:9" x14ac:dyDescent="0.2">
      <c r="A99" s="11">
        <v>383</v>
      </c>
      <c r="B99" s="9" t="s">
        <v>94</v>
      </c>
      <c r="C99" s="4">
        <v>1.75</v>
      </c>
      <c r="D99" s="5"/>
      <c r="E99" s="19">
        <v>2.1</v>
      </c>
      <c r="F99" s="1"/>
      <c r="G99" s="6">
        <f t="shared" ref="G99:G118" si="6">C99-E99</f>
        <v>-0.35000000000000009</v>
      </c>
      <c r="I99" s="23">
        <f t="shared" si="5"/>
        <v>-0.16666666666666671</v>
      </c>
    </row>
    <row r="100" spans="1:9" x14ac:dyDescent="0.2">
      <c r="A100" s="11">
        <v>391</v>
      </c>
      <c r="B100" s="9" t="s">
        <v>118</v>
      </c>
      <c r="C100" s="4">
        <v>80.651757123473601</v>
      </c>
      <c r="D100" s="5"/>
      <c r="E100" s="19">
        <v>72.061000000000007</v>
      </c>
      <c r="F100" s="1"/>
      <c r="G100" s="6">
        <f t="shared" si="6"/>
        <v>8.590757123473594</v>
      </c>
      <c r="I100" s="23" t="str">
        <f t="shared" si="5"/>
        <v/>
      </c>
    </row>
    <row r="101" spans="1:9" x14ac:dyDescent="0.2">
      <c r="A101" s="11">
        <v>392</v>
      </c>
      <c r="B101" s="9" t="s">
        <v>95</v>
      </c>
      <c r="C101" s="4">
        <v>14.79</v>
      </c>
      <c r="D101" s="5"/>
      <c r="E101" s="19">
        <v>14.893000000000001</v>
      </c>
      <c r="F101" s="1"/>
      <c r="G101" s="6">
        <f t="shared" si="6"/>
        <v>-0.10300000000000153</v>
      </c>
      <c r="I101" s="23">
        <f t="shared" si="5"/>
        <v>-6.9160008057477691E-3</v>
      </c>
    </row>
    <row r="102" spans="1:9" x14ac:dyDescent="0.2">
      <c r="A102" s="11">
        <v>393</v>
      </c>
      <c r="B102" s="7" t="s">
        <v>96</v>
      </c>
      <c r="C102" s="4">
        <v>42.354808813998702</v>
      </c>
      <c r="D102" s="5"/>
      <c r="E102" s="19">
        <v>34.555999999999997</v>
      </c>
      <c r="F102" s="1"/>
      <c r="G102" s="6">
        <f t="shared" si="6"/>
        <v>7.7988088139987042</v>
      </c>
      <c r="I102" s="23" t="str">
        <f t="shared" si="5"/>
        <v/>
      </c>
    </row>
    <row r="103" spans="1:9" x14ac:dyDescent="0.2">
      <c r="A103" s="11">
        <v>394</v>
      </c>
      <c r="B103" s="9" t="s">
        <v>97</v>
      </c>
      <c r="C103" s="4">
        <v>2</v>
      </c>
      <c r="D103" s="5"/>
      <c r="E103" s="19">
        <v>2.375</v>
      </c>
      <c r="F103" s="1"/>
      <c r="G103" s="6">
        <f t="shared" si="6"/>
        <v>-0.375</v>
      </c>
      <c r="I103" s="23">
        <f t="shared" si="5"/>
        <v>-0.15789473684210525</v>
      </c>
    </row>
    <row r="104" spans="1:9" x14ac:dyDescent="0.2">
      <c r="A104" s="11">
        <v>401</v>
      </c>
      <c r="B104" s="9" t="s">
        <v>98</v>
      </c>
      <c r="C104" s="4">
        <v>95.15</v>
      </c>
      <c r="D104" s="5"/>
      <c r="E104" s="19">
        <v>87.483000000000004</v>
      </c>
      <c r="F104" s="1"/>
      <c r="G104" s="6">
        <f t="shared" si="6"/>
        <v>7.6670000000000016</v>
      </c>
      <c r="I104" s="23" t="str">
        <f t="shared" si="5"/>
        <v/>
      </c>
    </row>
    <row r="105" spans="1:9" x14ac:dyDescent="0.2">
      <c r="A105" s="11">
        <v>411</v>
      </c>
      <c r="B105" s="7" t="s">
        <v>99</v>
      </c>
      <c r="C105" s="4">
        <v>425.9</v>
      </c>
      <c r="D105" s="5"/>
      <c r="E105" s="19">
        <v>441.79300000000001</v>
      </c>
      <c r="F105" s="1"/>
      <c r="G105" s="6">
        <f t="shared" si="6"/>
        <v>-15.893000000000029</v>
      </c>
      <c r="I105" s="23">
        <f t="shared" si="5"/>
        <v>-3.5973861061628476E-2</v>
      </c>
    </row>
    <row r="106" spans="1:9" x14ac:dyDescent="0.2">
      <c r="A106" s="11">
        <v>412</v>
      </c>
      <c r="B106" s="8" t="s">
        <v>100</v>
      </c>
      <c r="C106" s="4">
        <v>71.763000000000005</v>
      </c>
      <c r="D106" s="5"/>
      <c r="E106" s="19">
        <v>73.293000000000006</v>
      </c>
      <c r="F106" s="1"/>
      <c r="G106" s="6">
        <f t="shared" si="6"/>
        <v>-1.5300000000000011</v>
      </c>
      <c r="I106" s="23">
        <f t="shared" si="5"/>
        <v>-2.0875117678359475E-2</v>
      </c>
    </row>
    <row r="107" spans="1:9" x14ac:dyDescent="0.2">
      <c r="A107" s="11">
        <v>413</v>
      </c>
      <c r="B107" s="9" t="s">
        <v>101</v>
      </c>
      <c r="C107" s="4">
        <v>73.760000000000005</v>
      </c>
      <c r="D107" s="5"/>
      <c r="E107" s="19">
        <v>81.388999999999996</v>
      </c>
      <c r="F107" s="1"/>
      <c r="G107" s="6">
        <f t="shared" si="6"/>
        <v>-7.6289999999999907</v>
      </c>
      <c r="I107" s="23">
        <f t="shared" si="5"/>
        <v>-9.3735025617712353E-2</v>
      </c>
    </row>
    <row r="108" spans="1:9" x14ac:dyDescent="0.2">
      <c r="A108" s="11">
        <v>414</v>
      </c>
      <c r="B108" s="9" t="s">
        <v>102</v>
      </c>
      <c r="C108" s="4">
        <v>82.31</v>
      </c>
      <c r="D108" s="5"/>
      <c r="E108" s="19">
        <v>88.253</v>
      </c>
      <c r="F108" s="1"/>
      <c r="G108" s="6">
        <f t="shared" si="6"/>
        <v>-5.9429999999999978</v>
      </c>
      <c r="I108" s="23">
        <f t="shared" si="5"/>
        <v>-6.7340487008940186E-2</v>
      </c>
    </row>
    <row r="109" spans="1:9" x14ac:dyDescent="0.2">
      <c r="A109" s="11">
        <v>415</v>
      </c>
      <c r="B109" s="9" t="s">
        <v>103</v>
      </c>
      <c r="C109" s="4">
        <v>24.4</v>
      </c>
      <c r="D109" s="5"/>
      <c r="E109" s="19">
        <v>25.657</v>
      </c>
      <c r="F109" s="1"/>
      <c r="G109" s="6">
        <f t="shared" si="6"/>
        <v>-1.2570000000000014</v>
      </c>
      <c r="I109" s="23">
        <f t="shared" si="5"/>
        <v>-4.8992477686401428E-2</v>
      </c>
    </row>
    <row r="110" spans="1:9" x14ac:dyDescent="0.2">
      <c r="A110" s="11">
        <v>416</v>
      </c>
      <c r="B110" s="9" t="s">
        <v>104</v>
      </c>
      <c r="C110" s="4">
        <v>0.88890000000000002</v>
      </c>
      <c r="D110" s="5"/>
      <c r="E110" s="19">
        <v>2.1</v>
      </c>
      <c r="F110" s="1"/>
      <c r="G110" s="6">
        <f t="shared" si="6"/>
        <v>-1.2111000000000001</v>
      </c>
      <c r="I110" s="23">
        <f t="shared" si="5"/>
        <v>-0.57671428571428573</v>
      </c>
    </row>
    <row r="111" spans="1:9" x14ac:dyDescent="0.2">
      <c r="A111" s="11">
        <v>417</v>
      </c>
      <c r="B111" s="8" t="s">
        <v>105</v>
      </c>
      <c r="C111" s="15">
        <v>22.37</v>
      </c>
      <c r="D111" s="12"/>
      <c r="E111" s="20">
        <v>21.283999999999999</v>
      </c>
      <c r="F111" s="13"/>
      <c r="G111" s="16">
        <f t="shared" si="6"/>
        <v>1.0860000000000021</v>
      </c>
      <c r="I111" s="23" t="str">
        <f t="shared" si="5"/>
        <v/>
      </c>
    </row>
    <row r="112" spans="1:9" x14ac:dyDescent="0.2">
      <c r="A112" s="11">
        <v>418</v>
      </c>
      <c r="B112" s="9" t="s">
        <v>106</v>
      </c>
      <c r="C112" s="4">
        <v>19.670000000000002</v>
      </c>
      <c r="D112" s="5"/>
      <c r="E112" s="19">
        <v>19.204999999999998</v>
      </c>
      <c r="F112" s="1"/>
      <c r="G112" s="6">
        <f t="shared" si="6"/>
        <v>0.46500000000000341</v>
      </c>
      <c r="I112" s="23" t="str">
        <f t="shared" si="5"/>
        <v/>
      </c>
    </row>
    <row r="113" spans="1:9" x14ac:dyDescent="0.2">
      <c r="A113" s="11">
        <v>421</v>
      </c>
      <c r="B113" s="7" t="s">
        <v>107</v>
      </c>
      <c r="C113" s="4">
        <v>74.760000000000005</v>
      </c>
      <c r="D113" s="5"/>
      <c r="E113" s="19">
        <v>57.936999999999998</v>
      </c>
      <c r="F113" s="1"/>
      <c r="G113" s="6">
        <f t="shared" si="6"/>
        <v>16.823000000000008</v>
      </c>
      <c r="I113" s="23" t="str">
        <f t="shared" si="5"/>
        <v/>
      </c>
    </row>
    <row r="114" spans="1:9" x14ac:dyDescent="0.2">
      <c r="A114" s="11">
        <v>422</v>
      </c>
      <c r="B114" s="9" t="s">
        <v>108</v>
      </c>
      <c r="C114" s="4">
        <v>19.39</v>
      </c>
      <c r="D114" s="5"/>
      <c r="E114" s="19">
        <v>21.437999999999999</v>
      </c>
      <c r="F114" s="1"/>
      <c r="G114" s="6">
        <f t="shared" si="6"/>
        <v>-2.0479999999999983</v>
      </c>
      <c r="I114" s="23">
        <f t="shared" si="5"/>
        <v>-9.5531299561526187E-2</v>
      </c>
    </row>
    <row r="115" spans="1:9" x14ac:dyDescent="0.2">
      <c r="A115" s="11">
        <v>431</v>
      </c>
      <c r="B115" s="7" t="s">
        <v>109</v>
      </c>
      <c r="C115" s="4">
        <v>91.2</v>
      </c>
      <c r="D115" s="5"/>
      <c r="E115" s="19">
        <v>91.442999999999998</v>
      </c>
      <c r="F115" s="1"/>
      <c r="G115" s="6">
        <f t="shared" si="6"/>
        <v>-0.242999999999995</v>
      </c>
      <c r="I115" s="23">
        <f t="shared" si="5"/>
        <v>-2.6573931301465941E-3</v>
      </c>
    </row>
    <row r="116" spans="1:9" x14ac:dyDescent="0.2">
      <c r="A116" s="11">
        <v>432</v>
      </c>
      <c r="B116" s="8" t="s">
        <v>110</v>
      </c>
      <c r="C116" s="4">
        <v>13.88</v>
      </c>
      <c r="D116" s="5"/>
      <c r="E116" s="19">
        <v>14.145</v>
      </c>
      <c r="F116" s="1"/>
      <c r="G116" s="6">
        <f t="shared" si="6"/>
        <v>-0.26499999999999879</v>
      </c>
      <c r="I116" s="23">
        <f t="shared" si="5"/>
        <v>-1.8734535171438586E-2</v>
      </c>
    </row>
    <row r="117" spans="1:9" x14ac:dyDescent="0.2">
      <c r="A117" s="11">
        <v>433</v>
      </c>
      <c r="B117" s="9" t="s">
        <v>111</v>
      </c>
      <c r="C117" s="4">
        <v>14.657</v>
      </c>
      <c r="D117" s="5"/>
      <c r="E117" s="19">
        <v>15.465</v>
      </c>
      <c r="F117" s="1"/>
      <c r="G117" s="6">
        <f t="shared" si="6"/>
        <v>-0.80799999999999983</v>
      </c>
      <c r="I117" s="23">
        <f t="shared" si="5"/>
        <v>-5.2247009376010338E-2</v>
      </c>
    </row>
    <row r="118" spans="1:9" x14ac:dyDescent="0.2">
      <c r="A118" s="11">
        <v>555</v>
      </c>
      <c r="B118" s="9" t="s">
        <v>121</v>
      </c>
      <c r="C118" s="4">
        <v>10.029999999999999</v>
      </c>
      <c r="D118" s="5"/>
      <c r="E118" s="19">
        <v>10.009</v>
      </c>
      <c r="F118" s="1"/>
      <c r="G118" s="6">
        <f t="shared" si="6"/>
        <v>2.0999999999999019E-2</v>
      </c>
      <c r="I118" s="23" t="str">
        <f t="shared" si="5"/>
        <v/>
      </c>
    </row>
    <row r="120" spans="1:9" x14ac:dyDescent="0.2">
      <c r="B120" s="24" t="s">
        <v>2</v>
      </c>
      <c r="C120" s="6">
        <f t="shared" ref="C120" si="7">SUM(C3:C118)</f>
        <v>14558.731176122188</v>
      </c>
      <c r="D120" s="1"/>
      <c r="E120" s="6">
        <f t="shared" ref="E120" si="8">SUM(E3:E118)</f>
        <v>14667.333000000002</v>
      </c>
      <c r="G120" s="6">
        <f>SUM(G3:G118)</f>
        <v>-108.60182387780578</v>
      </c>
      <c r="I120" s="25">
        <f>COUNT(I3:I118)</f>
        <v>88</v>
      </c>
    </row>
    <row r="122" spans="1:9" x14ac:dyDescent="0.2">
      <c r="C122" s="6"/>
    </row>
    <row r="123" spans="1:9" x14ac:dyDescent="0.2">
      <c r="E123" s="6"/>
    </row>
  </sheetData>
  <phoneticPr fontId="0" type="noConversion"/>
  <printOptions horizontalCentered="1"/>
  <pageMargins left="0" right="0" top="1" bottom="0.75" header="0.5" footer="0.375"/>
  <pageSetup fitToWidth="2" fitToHeight="6" orientation="portrait" r:id="rId1"/>
  <headerFooter alignWithMargins="0">
    <oddHeader>&amp;C&amp;14Salary-Based Apportionment
FY 2009</oddHeader>
    <oddFooter>&amp;L&amp;8&amp;F.xls
&amp;A&amp;R&amp;8&amp;D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 Data</vt:lpstr>
      <vt:lpstr>'District Data'!Print_Titles</vt:lpstr>
    </vt:vector>
  </TitlesOfParts>
  <Company>Micron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Hill</dc:creator>
  <cp:lastModifiedBy>Tim Rosandick</cp:lastModifiedBy>
  <cp:lastPrinted>2014-01-10T22:50:52Z</cp:lastPrinted>
  <dcterms:created xsi:type="dcterms:W3CDTF">1998-08-31T14:24:33Z</dcterms:created>
  <dcterms:modified xsi:type="dcterms:W3CDTF">2014-01-10T22:51:59Z</dcterms:modified>
</cp:coreProperties>
</file>