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400" windowWidth="15600" windowHeight="5920"/>
  </bookViews>
  <sheets>
    <sheet name="Overview" sheetId="12" r:id="rId1"/>
    <sheet name="Cost Scoring" sheetId="13" r:id="rId2"/>
    <sheet name="Carousel" sheetId="2" r:id="rId3"/>
    <sheet name="CompuNet" sheetId="8" r:id="rId4"/>
    <sheet name="Ednetics" sheetId="1" r:id="rId5"/>
    <sheet name="ENA" sheetId="10" r:id="rId6"/>
    <sheet name="ID Consulting" sheetId="9" r:id="rId7"/>
    <sheet name="iSchool" sheetId="7" r:id="rId8"/>
    <sheet name="Presidio" sheetId="6" r:id="rId9"/>
    <sheet name="TekHut#1" sheetId="4" r:id="rId10"/>
    <sheet name="TekHut#2" sheetId="5" r:id="rId11"/>
    <sheet name="WhiteCloud" sheetId="3" r:id="rId12"/>
  </sheets>
  <definedNames>
    <definedName name="_xlnm.Print_Titles" localSheetId="2">Carousel!$1:$2</definedName>
    <definedName name="_xlnm.Print_Titles" localSheetId="3">CompuNet!$1:$2</definedName>
    <definedName name="_xlnm.Print_Titles" localSheetId="4">Ednetics!$1:$2</definedName>
    <definedName name="_xlnm.Print_Titles" localSheetId="5">ENA!$1:$2</definedName>
    <definedName name="_xlnm.Print_Titles" localSheetId="6">'ID Consulting'!$1:$2</definedName>
    <definedName name="_xlnm.Print_Titles" localSheetId="7">iSchool!$1:$2</definedName>
    <definedName name="_xlnm.Print_Titles" localSheetId="0">Overview!$1:$3</definedName>
    <definedName name="_xlnm.Print_Titles" localSheetId="8">Presidio!$1:$2</definedName>
    <definedName name="_xlnm.Print_Titles" localSheetId="9">'TekHut#1'!$1:$2</definedName>
    <definedName name="_xlnm.Print_Titles" localSheetId="10">'TekHut#2'!$1:$2</definedName>
    <definedName name="_xlnm.Print_Titles" localSheetId="11">WhiteCloud!$1:$2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3" l="1"/>
  <c r="C10" i="13"/>
  <c r="C3" i="13"/>
  <c r="C4" i="13"/>
  <c r="C5" i="13"/>
  <c r="C6" i="13"/>
  <c r="C7" i="13"/>
  <c r="D11" i="13"/>
  <c r="C11" i="13"/>
  <c r="C12" i="13"/>
  <c r="C13" i="13"/>
  <c r="E10" i="13"/>
  <c r="F10" i="13"/>
  <c r="G13" i="12"/>
  <c r="E3" i="13"/>
  <c r="F3" i="13"/>
  <c r="G12" i="12"/>
  <c r="E5" i="13"/>
  <c r="F5" i="13"/>
  <c r="G11" i="12"/>
  <c r="E11" i="13"/>
  <c r="F11" i="13"/>
  <c r="G10" i="12"/>
  <c r="E8" i="13"/>
  <c r="F8" i="13"/>
  <c r="G9" i="12"/>
  <c r="E7" i="13"/>
  <c r="F7" i="13"/>
  <c r="G8" i="12"/>
  <c r="E6" i="13"/>
  <c r="F6" i="13"/>
  <c r="G7" i="12"/>
  <c r="E4" i="13"/>
  <c r="F4" i="13"/>
  <c r="G6" i="12"/>
  <c r="E12" i="13"/>
  <c r="F12" i="13"/>
  <c r="G5" i="12"/>
  <c r="E9" i="13"/>
  <c r="F9" i="13"/>
  <c r="G4" i="12"/>
  <c r="A8" i="13"/>
  <c r="I7" i="12"/>
  <c r="I8" i="12"/>
  <c r="I5" i="12"/>
  <c r="I9" i="12"/>
  <c r="I10" i="12"/>
  <c r="I12" i="12"/>
  <c r="I11" i="12"/>
  <c r="I13" i="12"/>
  <c r="I6" i="12"/>
  <c r="I4" i="12"/>
  <c r="H7" i="12"/>
  <c r="H8" i="12"/>
  <c r="H5" i="12"/>
  <c r="H9" i="12"/>
  <c r="H10" i="12"/>
  <c r="H12" i="12"/>
  <c r="H11" i="12"/>
  <c r="H13" i="12"/>
  <c r="H4" i="12"/>
  <c r="H6" i="12"/>
  <c r="F6" i="12"/>
  <c r="F11" i="12"/>
  <c r="F5" i="12"/>
  <c r="F10" i="12"/>
  <c r="F7" i="12"/>
  <c r="F4" i="12"/>
  <c r="F8" i="12"/>
  <c r="F9" i="12"/>
  <c r="F12" i="12"/>
  <c r="F13" i="12"/>
  <c r="J6" i="12"/>
  <c r="K6" i="12"/>
  <c r="J4" i="12"/>
  <c r="K4" i="12"/>
  <c r="J10" i="12"/>
  <c r="K10" i="12"/>
  <c r="J7" i="12"/>
  <c r="K7" i="12"/>
  <c r="J11" i="12"/>
  <c r="K11" i="12"/>
  <c r="J5" i="12"/>
  <c r="K5" i="12"/>
  <c r="J13" i="12"/>
  <c r="K13" i="12"/>
  <c r="J9" i="12"/>
  <c r="K9" i="12"/>
  <c r="J12" i="12"/>
  <c r="K12" i="12"/>
  <c r="J8" i="12"/>
  <c r="K8" i="12"/>
  <c r="K32" i="10"/>
  <c r="K32" i="9"/>
  <c r="K32" i="8"/>
  <c r="K32" i="7"/>
  <c r="K32" i="6"/>
  <c r="K32" i="5"/>
  <c r="K32" i="4"/>
  <c r="K32" i="3"/>
  <c r="K32" i="1"/>
  <c r="K32" i="2"/>
</calcChain>
</file>

<file path=xl/sharedStrings.xml><?xml version="1.0" encoding="utf-8"?>
<sst xmlns="http://schemas.openxmlformats.org/spreadsheetml/2006/main" count="807" uniqueCount="110">
  <si>
    <t>3.9.1.0</t>
  </si>
  <si>
    <t>3.9.2.0</t>
  </si>
  <si>
    <t>3.9.4.1</t>
  </si>
  <si>
    <t>3.9.4.2</t>
  </si>
  <si>
    <t>3.9.4.5</t>
  </si>
  <si>
    <t>3.9.4.6</t>
  </si>
  <si>
    <t>3.9.5.1</t>
  </si>
  <si>
    <t>3.9.5.2</t>
  </si>
  <si>
    <t>4.5.1.0</t>
  </si>
  <si>
    <t>4.7.0.0</t>
  </si>
  <si>
    <t>4.7.1.0</t>
  </si>
  <si>
    <t>4.7.2.1</t>
  </si>
  <si>
    <t>4.7.2.2</t>
  </si>
  <si>
    <t>4.7.2.3</t>
  </si>
  <si>
    <t>4.7.2.4</t>
  </si>
  <si>
    <t>4.7.2.5</t>
  </si>
  <si>
    <t>4.7.2.7</t>
  </si>
  <si>
    <t>4.8.0.0</t>
  </si>
  <si>
    <t>4.8.1.0</t>
  </si>
  <si>
    <t>4.8.2.0</t>
  </si>
  <si>
    <t>4.8.3.0</t>
  </si>
  <si>
    <t>4.8.6.0</t>
  </si>
  <si>
    <t>4.8.8.0</t>
  </si>
  <si>
    <t>4.9.1.0</t>
  </si>
  <si>
    <t>4.10.1</t>
  </si>
  <si>
    <t>4.11.0</t>
  </si>
  <si>
    <t>4.11.10</t>
  </si>
  <si>
    <t>Financial Statements</t>
  </si>
  <si>
    <t>Office Location - Boise</t>
  </si>
  <si>
    <t>Qualifications</t>
  </si>
  <si>
    <t>Corporate Culture</t>
  </si>
  <si>
    <t>Subcontractors</t>
  </si>
  <si>
    <t>Collaboration</t>
  </si>
  <si>
    <t>References</t>
  </si>
  <si>
    <t>Experience</t>
  </si>
  <si>
    <t>Connectivity</t>
  </si>
  <si>
    <t>Network Connectivity &amp; Infrastructure</t>
  </si>
  <si>
    <t>Building Readiness</t>
  </si>
  <si>
    <t>Wireless Coverage</t>
  </si>
  <si>
    <t>Wireless Access</t>
  </si>
  <si>
    <t>Wireless Bandwidth</t>
  </si>
  <si>
    <t>Internet Access</t>
  </si>
  <si>
    <t>Content Filtering &amp; Logging</t>
  </si>
  <si>
    <t>Growth</t>
  </si>
  <si>
    <t>Performance &amp; Quality</t>
  </si>
  <si>
    <t>Uptime</t>
  </si>
  <si>
    <t>Response Time</t>
  </si>
  <si>
    <t>Business Continuity/Disaster Recovery</t>
  </si>
  <si>
    <t>Performance Metrics &amp; Reporting</t>
  </si>
  <si>
    <t>Authorization Control</t>
  </si>
  <si>
    <t>Technical Training</t>
  </si>
  <si>
    <t>Support</t>
  </si>
  <si>
    <t>Project Management &amp; Implementation</t>
  </si>
  <si>
    <t>Change Control</t>
  </si>
  <si>
    <t>Item
Number</t>
  </si>
  <si>
    <t>Evaluated Item Title</t>
  </si>
  <si>
    <t>Score</t>
  </si>
  <si>
    <t>4.11.12</t>
  </si>
  <si>
    <t>Risks/Constraints</t>
  </si>
  <si>
    <t>Carousel</t>
  </si>
  <si>
    <t>Ednetics</t>
  </si>
  <si>
    <t>WhiteCloud</t>
  </si>
  <si>
    <t>Tek-Hut#1</t>
  </si>
  <si>
    <t>Tek-Hut#2</t>
  </si>
  <si>
    <t>Presidio</t>
  </si>
  <si>
    <t>iSchool</t>
  </si>
  <si>
    <t>CompuNet</t>
  </si>
  <si>
    <t>ID Consulting</t>
  </si>
  <si>
    <t>ENA</t>
  </si>
  <si>
    <t>Technology Ranking</t>
  </si>
  <si>
    <t>TOTAL</t>
  </si>
  <si>
    <t>Company Overview &amp; Experience Ranking</t>
  </si>
  <si>
    <t>Vendor</t>
  </si>
  <si>
    <t>Evaluator #72</t>
  </si>
  <si>
    <t>Evaluator #32</t>
  </si>
  <si>
    <t>Evaluator #59</t>
  </si>
  <si>
    <t>Evaluator #62</t>
  </si>
  <si>
    <t>Evaluator #47</t>
  </si>
  <si>
    <t>Evaluator #81</t>
  </si>
  <si>
    <t>Evaluator #11</t>
  </si>
  <si>
    <t>Evaluator #93</t>
  </si>
  <si>
    <t>Evaluators Consensus</t>
  </si>
  <si>
    <t>Evaluators Consenus</t>
  </si>
  <si>
    <t>Evauator #59</t>
  </si>
  <si>
    <t>Evaluators #72</t>
  </si>
  <si>
    <t>190 
Total Possible</t>
  </si>
  <si>
    <t>90 
Total Possible</t>
  </si>
  <si>
    <t>290
Total Possible</t>
  </si>
  <si>
    <t>2500
Total Possible</t>
  </si>
  <si>
    <t>7500
Total Possible</t>
  </si>
  <si>
    <t xml:space="preserve">Cost Score
</t>
  </si>
  <si>
    <t xml:space="preserve">Company Overview &amp; Experience Score
</t>
  </si>
  <si>
    <t xml:space="preserve">Technology Score
</t>
  </si>
  <si>
    <t>Year 1 - Cost Proposal Total</t>
  </si>
  <si>
    <t>Scaled Points</t>
  </si>
  <si>
    <t>Total Score
(7,500 POSSIBLE)</t>
  </si>
  <si>
    <t>% of Total Points</t>
  </si>
  <si>
    <t>5 Year Cost Proposal Total</t>
  </si>
  <si>
    <t>Tek-Hut #2</t>
  </si>
  <si>
    <t>Compu-Net</t>
  </si>
  <si>
    <t>Tek-Hut #1</t>
  </si>
  <si>
    <t>Carosel</t>
  </si>
  <si>
    <t>White Cloud</t>
  </si>
  <si>
    <t>COST SCORING 2500</t>
  </si>
  <si>
    <t>One Year Cost Proposal</t>
  </si>
  <si>
    <t>5 Year Cost Proposal</t>
  </si>
  <si>
    <t>Year 2-5 Cost Estimate</t>
  </si>
  <si>
    <t>% Based on Inverse of Total</t>
  </si>
  <si>
    <t>Total Score
 (% *2500)</t>
  </si>
  <si>
    <t>Rank Order of Cost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</si>
</sst>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8" fontId="0" fillId="0" borderId="0" xfId="0" applyNumberFormat="1" applyFill="1"/>
    <xf numFmtId="8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quotePrefix="1" applyAlignment="1">
      <alignment horizontal="center"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40" fontId="2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0" fillId="0" borderId="0" xfId="0" applyNumberFormat="1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4" fontId="0" fillId="0" borderId="1" xfId="0" applyNumberFormat="1" applyBorder="1" applyAlignment="1">
      <alignment horizontal="center" wrapText="1"/>
    </xf>
    <xf numFmtId="9" fontId="2" fillId="5" borderId="1" xfId="1" applyFont="1" applyFill="1" applyBorder="1"/>
    <xf numFmtId="0" fontId="0" fillId="0" borderId="0" xfId="0" applyBorder="1"/>
    <xf numFmtId="1" fontId="0" fillId="0" borderId="0" xfId="0" applyNumberFormat="1"/>
    <xf numFmtId="0" fontId="0" fillId="0" borderId="0" xfId="0" applyAlignment="1"/>
    <xf numFmtId="1" fontId="0" fillId="0" borderId="7" xfId="0" applyNumberFormat="1" applyBorder="1"/>
    <xf numFmtId="0" fontId="0" fillId="0" borderId="8" xfId="0" applyBorder="1"/>
    <xf numFmtId="1" fontId="0" fillId="0" borderId="9" xfId="0" applyNumberFormat="1" applyBorder="1"/>
    <xf numFmtId="0" fontId="0" fillId="0" borderId="10" xfId="0" applyBorder="1"/>
    <xf numFmtId="0" fontId="0" fillId="0" borderId="0" xfId="0" applyBorder="1" applyAlignment="1"/>
    <xf numFmtId="1" fontId="0" fillId="0" borderId="0" xfId="0" applyNumberFormat="1" applyBorder="1"/>
    <xf numFmtId="0" fontId="0" fillId="0" borderId="1" xfId="0" applyBorder="1"/>
    <xf numFmtId="44" fontId="0" fillId="0" borderId="1" xfId="2" applyFont="1" applyBorder="1"/>
    <xf numFmtId="1" fontId="0" fillId="0" borderId="1" xfId="0" applyNumberFormat="1" applyBorder="1"/>
    <xf numFmtId="0" fontId="0" fillId="0" borderId="11" xfId="0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13" zoomScale="90" zoomScaleNormal="90" zoomScalePageLayoutView="90" workbookViewId="0">
      <selection activeCell="G16" sqref="G16"/>
    </sheetView>
  </sheetViews>
  <sheetFormatPr baseColWidth="10" defaultColWidth="8.83203125" defaultRowHeight="14" x14ac:dyDescent="0"/>
  <cols>
    <col min="1" max="1" width="14.83203125" customWidth="1"/>
    <col min="2" max="3" width="17.83203125" customWidth="1"/>
    <col min="4" max="7" width="14.6640625" customWidth="1"/>
    <col min="8" max="9" width="14.6640625" style="33" customWidth="1"/>
    <col min="10" max="10" width="15.5" customWidth="1"/>
  </cols>
  <sheetData>
    <row r="1" spans="1:11" ht="30.75" customHeight="1">
      <c r="D1" s="53" t="s">
        <v>94</v>
      </c>
      <c r="E1" s="54"/>
      <c r="F1" s="55"/>
      <c r="G1" s="56"/>
      <c r="H1" s="56"/>
      <c r="I1" s="56"/>
      <c r="J1" s="57"/>
      <c r="K1" s="39"/>
    </row>
    <row r="2" spans="1:11" s="2" customFormat="1" ht="33" customHeight="1">
      <c r="D2" s="27" t="s">
        <v>85</v>
      </c>
      <c r="E2" s="27" t="s">
        <v>86</v>
      </c>
      <c r="F2" s="28" t="s">
        <v>87</v>
      </c>
      <c r="G2" s="28" t="s">
        <v>88</v>
      </c>
      <c r="H2" s="37" t="s">
        <v>88</v>
      </c>
      <c r="I2" s="37" t="s">
        <v>88</v>
      </c>
      <c r="J2" s="28" t="s">
        <v>89</v>
      </c>
      <c r="K2" s="9"/>
    </row>
    <row r="3" spans="1:11" s="8" customFormat="1" ht="56">
      <c r="A3" s="8" t="s">
        <v>72</v>
      </c>
      <c r="B3" s="8" t="s">
        <v>93</v>
      </c>
      <c r="C3" s="8" t="s">
        <v>97</v>
      </c>
      <c r="D3" s="20" t="s">
        <v>71</v>
      </c>
      <c r="E3" s="21" t="s">
        <v>69</v>
      </c>
      <c r="F3" s="24" t="s">
        <v>70</v>
      </c>
      <c r="G3" s="19" t="s">
        <v>90</v>
      </c>
      <c r="H3" s="29" t="s">
        <v>91</v>
      </c>
      <c r="I3" s="30" t="s">
        <v>92</v>
      </c>
      <c r="J3" s="24" t="s">
        <v>95</v>
      </c>
      <c r="K3" s="24" t="s">
        <v>96</v>
      </c>
    </row>
    <row r="4" spans="1:11" ht="25" customHeight="1">
      <c r="A4" t="s">
        <v>59</v>
      </c>
      <c r="B4" s="6">
        <v>29670362</v>
      </c>
      <c r="C4" s="6">
        <v>40546733.079999998</v>
      </c>
      <c r="D4" s="22">
        <v>66</v>
      </c>
      <c r="E4" s="23">
        <v>46</v>
      </c>
      <c r="F4" s="25">
        <f t="shared" ref="F4:F13" si="0">SUM(D4:E4)</f>
        <v>112</v>
      </c>
      <c r="G4" s="52">
        <f>'Cost Scoring'!F9</f>
        <v>1914.8327296071566</v>
      </c>
      <c r="H4" s="31">
        <f t="shared" ref="H4:H13" si="1">((D4/190)*2500)</f>
        <v>868.42105263157896</v>
      </c>
      <c r="I4" s="32">
        <f t="shared" ref="I4:I13" si="2">((E4/90)*2500)</f>
        <v>1277.7777777777776</v>
      </c>
      <c r="J4" s="26">
        <f t="shared" ref="J4:J13" si="3">SUM(G4,H4,I4)</f>
        <v>4061.0315600165131</v>
      </c>
      <c r="K4" s="38">
        <f>J4/7500</f>
        <v>0.54147087466886845</v>
      </c>
    </row>
    <row r="5" spans="1:11" ht="25" customHeight="1">
      <c r="A5" t="s">
        <v>66</v>
      </c>
      <c r="B5" s="5">
        <v>6000000</v>
      </c>
      <c r="C5" s="5">
        <v>30000000</v>
      </c>
      <c r="D5" s="22">
        <v>51</v>
      </c>
      <c r="E5" s="23">
        <v>17</v>
      </c>
      <c r="F5" s="25">
        <f t="shared" si="0"/>
        <v>68</v>
      </c>
      <c r="G5" s="52">
        <f>'Cost Scoring'!F12</f>
        <v>2067.0423538895552</v>
      </c>
      <c r="H5" s="31">
        <f t="shared" si="1"/>
        <v>671.0526315789474</v>
      </c>
      <c r="I5" s="32">
        <f t="shared" si="2"/>
        <v>472.22222222222223</v>
      </c>
      <c r="J5" s="26">
        <f t="shared" si="3"/>
        <v>3210.3172076907249</v>
      </c>
      <c r="K5" s="38">
        <f t="shared" ref="K5:K13" si="4">J5/7500</f>
        <v>0.42804229435876334</v>
      </c>
    </row>
    <row r="6" spans="1:11" ht="25" customHeight="1">
      <c r="A6" s="7" t="s">
        <v>60</v>
      </c>
      <c r="B6" s="4">
        <v>2312765</v>
      </c>
      <c r="C6" s="4">
        <v>11563825</v>
      </c>
      <c r="D6" s="22">
        <v>116</v>
      </c>
      <c r="E6" s="23">
        <v>38</v>
      </c>
      <c r="F6" s="25">
        <f t="shared" si="0"/>
        <v>154</v>
      </c>
      <c r="G6" s="52">
        <f>'Cost Scoring'!F4</f>
        <v>2333.1117849322295</v>
      </c>
      <c r="H6" s="31">
        <f t="shared" si="1"/>
        <v>1526.3157894736842</v>
      </c>
      <c r="I6" s="32">
        <f t="shared" si="2"/>
        <v>1055.5555555555557</v>
      </c>
      <c r="J6" s="26">
        <f t="shared" si="3"/>
        <v>4914.9831299614689</v>
      </c>
      <c r="K6" s="38">
        <f t="shared" si="4"/>
        <v>0.65533108399486251</v>
      </c>
    </row>
    <row r="7" spans="1:11" ht="25" customHeight="1">
      <c r="A7" s="7" t="s">
        <v>68</v>
      </c>
      <c r="B7" s="4">
        <v>2111655</v>
      </c>
      <c r="C7" s="4">
        <v>10558275</v>
      </c>
      <c r="D7" s="22">
        <v>145</v>
      </c>
      <c r="E7" s="23">
        <v>70</v>
      </c>
      <c r="F7" s="25">
        <f t="shared" si="0"/>
        <v>215</v>
      </c>
      <c r="G7" s="52">
        <f>'Cost Scoring'!F6</f>
        <v>2347.623803633775</v>
      </c>
      <c r="H7" s="31">
        <f t="shared" si="1"/>
        <v>1907.8947368421054</v>
      </c>
      <c r="I7" s="32">
        <f t="shared" si="2"/>
        <v>1944.4444444444446</v>
      </c>
      <c r="J7" s="26">
        <f t="shared" si="3"/>
        <v>6199.9629849203247</v>
      </c>
      <c r="K7" s="38">
        <f t="shared" si="4"/>
        <v>0.82666173132270993</v>
      </c>
    </row>
    <row r="8" spans="1:11" ht="25" customHeight="1">
      <c r="A8" s="7" t="s">
        <v>67</v>
      </c>
      <c r="B8" s="4">
        <v>1861643.46</v>
      </c>
      <c r="C8" s="4">
        <v>9308217.3000000007</v>
      </c>
      <c r="D8" s="22">
        <v>79</v>
      </c>
      <c r="E8" s="23">
        <v>46</v>
      </c>
      <c r="F8" s="25">
        <f t="shared" si="0"/>
        <v>125</v>
      </c>
      <c r="G8" s="52">
        <f>'Cost Scoring'!F7</f>
        <v>2365.6645382769161</v>
      </c>
      <c r="H8" s="31">
        <f t="shared" si="1"/>
        <v>1039.4736842105262</v>
      </c>
      <c r="I8" s="32">
        <f t="shared" si="2"/>
        <v>1277.7777777777776</v>
      </c>
      <c r="J8" s="26">
        <f t="shared" si="3"/>
        <v>4682.9160002652197</v>
      </c>
      <c r="K8" s="38">
        <f t="shared" si="4"/>
        <v>0.62438880003536268</v>
      </c>
    </row>
    <row r="9" spans="1:11" ht="25" customHeight="1">
      <c r="A9" t="s">
        <v>65</v>
      </c>
      <c r="B9" s="5">
        <v>2039446.33</v>
      </c>
      <c r="C9" s="5">
        <v>24473356</v>
      </c>
      <c r="D9" s="22">
        <v>50</v>
      </c>
      <c r="E9" s="23">
        <v>29</v>
      </c>
      <c r="F9" s="25">
        <f t="shared" si="0"/>
        <v>79</v>
      </c>
      <c r="G9" s="52">
        <f>'Cost Scoring'!F8</f>
        <v>2146.8024464605692</v>
      </c>
      <c r="H9" s="31">
        <f t="shared" si="1"/>
        <v>657.8947368421052</v>
      </c>
      <c r="I9" s="32">
        <f t="shared" si="2"/>
        <v>805.55555555555566</v>
      </c>
      <c r="J9" s="26">
        <f t="shared" si="3"/>
        <v>3610.2527388582303</v>
      </c>
      <c r="K9" s="38">
        <f t="shared" si="4"/>
        <v>0.48136703184776403</v>
      </c>
    </row>
    <row r="10" spans="1:11" ht="25" customHeight="1">
      <c r="A10" t="s">
        <v>64</v>
      </c>
      <c r="B10" s="5">
        <v>11998491.890000001</v>
      </c>
      <c r="C10" s="5">
        <v>18517242.690000001</v>
      </c>
      <c r="D10" s="22">
        <v>78</v>
      </c>
      <c r="E10" s="23">
        <v>33</v>
      </c>
      <c r="F10" s="25">
        <f t="shared" si="0"/>
        <v>111</v>
      </c>
      <c r="G10" s="52">
        <f>'Cost Scoring'!F11</f>
        <v>2232.7606064160586</v>
      </c>
      <c r="H10" s="31">
        <f t="shared" si="1"/>
        <v>1026.3157894736842</v>
      </c>
      <c r="I10" s="32">
        <f t="shared" si="2"/>
        <v>916.66666666666663</v>
      </c>
      <c r="J10" s="26">
        <f t="shared" si="3"/>
        <v>4175.7430625564093</v>
      </c>
      <c r="K10" s="38">
        <f t="shared" si="4"/>
        <v>0.55676574167418791</v>
      </c>
    </row>
    <row r="11" spans="1:11" ht="25" customHeight="1">
      <c r="A11" s="7" t="s">
        <v>62</v>
      </c>
      <c r="B11" s="4">
        <v>1649000</v>
      </c>
      <c r="C11" s="4">
        <v>8245000</v>
      </c>
      <c r="D11" s="22">
        <v>106</v>
      </c>
      <c r="E11" s="23">
        <v>46</v>
      </c>
      <c r="F11" s="25">
        <f t="shared" si="0"/>
        <v>152</v>
      </c>
      <c r="G11" s="52">
        <f>'Cost Scoring'!F5</f>
        <v>2381.0088069273129</v>
      </c>
      <c r="H11" s="31">
        <f t="shared" si="1"/>
        <v>1394.7368421052631</v>
      </c>
      <c r="I11" s="32">
        <f t="shared" si="2"/>
        <v>1277.7777777777776</v>
      </c>
      <c r="J11" s="26">
        <f t="shared" si="3"/>
        <v>5053.5234268103532</v>
      </c>
      <c r="K11" s="38">
        <f t="shared" si="4"/>
        <v>0.67380312357471372</v>
      </c>
    </row>
    <row r="12" spans="1:11" ht="25" customHeight="1">
      <c r="A12" s="7" t="s">
        <v>63</v>
      </c>
      <c r="B12" s="4">
        <v>1950000</v>
      </c>
      <c r="C12" s="4">
        <v>9750000</v>
      </c>
      <c r="D12" s="22">
        <v>93</v>
      </c>
      <c r="E12" s="23">
        <v>46</v>
      </c>
      <c r="F12" s="25">
        <f t="shared" si="0"/>
        <v>139</v>
      </c>
      <c r="G12" s="52">
        <f>'Cost Scoring'!F3</f>
        <v>2359.2887650141051</v>
      </c>
      <c r="H12" s="31">
        <f t="shared" si="1"/>
        <v>1223.6842105263158</v>
      </c>
      <c r="I12" s="32">
        <f t="shared" si="2"/>
        <v>1277.7777777777776</v>
      </c>
      <c r="J12" s="26">
        <f t="shared" si="3"/>
        <v>4860.7507533181988</v>
      </c>
      <c r="K12" s="38">
        <f t="shared" si="4"/>
        <v>0.6481001004424265</v>
      </c>
    </row>
    <row r="13" spans="1:11" ht="25" customHeight="1">
      <c r="A13" t="s">
        <v>61</v>
      </c>
      <c r="B13" s="5">
        <v>7265740.7999999998</v>
      </c>
      <c r="C13" s="5">
        <v>10264456.800000001</v>
      </c>
      <c r="D13" s="22">
        <v>26</v>
      </c>
      <c r="E13" s="23">
        <v>7</v>
      </c>
      <c r="F13" s="25">
        <f t="shared" si="0"/>
        <v>33</v>
      </c>
      <c r="G13" s="52">
        <f>'Cost Scoring'!F10</f>
        <v>2351.8641648423218</v>
      </c>
      <c r="H13" s="31">
        <f t="shared" si="1"/>
        <v>342.10526315789474</v>
      </c>
      <c r="I13" s="32">
        <f t="shared" si="2"/>
        <v>194.44444444444446</v>
      </c>
      <c r="J13" s="26">
        <f t="shared" si="3"/>
        <v>2888.4138724446607</v>
      </c>
      <c r="K13" s="38">
        <f t="shared" si="4"/>
        <v>0.38512184965928808</v>
      </c>
    </row>
    <row r="14" spans="1:11" ht="25" customHeight="1">
      <c r="C14" s="6"/>
    </row>
    <row r="16" spans="1:11">
      <c r="B16" s="5"/>
      <c r="C16" s="5"/>
    </row>
  </sheetData>
  <sortState ref="A4:J13">
    <sortCondition ref="A4:A13"/>
  </sortState>
  <mergeCells count="2">
    <mergeCell ref="D1:F1"/>
    <mergeCell ref="G1:J1"/>
  </mergeCells>
  <printOptions horizontalCentered="1" verticalCentered="1" gridLines="1"/>
  <pageMargins left="0.7" right="0.7" top="0.75" bottom="0.75" header="1.05" footer="0.3"/>
  <pageSetup scale="76" orientation="landscape"/>
  <headerFooter>
    <oddHeader>&amp;CWireless RFP Score and Ranking Overview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ySplit="1" topLeftCell="A2" activePane="bottomLeft" state="frozen"/>
      <selection pane="bottomLeft" activeCell="G24" sqref="G24"/>
    </sheetView>
  </sheetViews>
  <sheetFormatPr baseColWidth="10" defaultColWidth="8.83203125" defaultRowHeight="14" x14ac:dyDescent="0"/>
  <cols>
    <col min="1" max="1" width="8.83203125" style="13"/>
    <col min="2" max="2" width="35.6640625" style="13" customWidth="1"/>
    <col min="3" max="10" width="9.6640625" style="12" customWidth="1"/>
    <col min="11" max="11" width="11.1640625" style="13" customWidth="1"/>
    <col min="12" max="16384" width="8.83203125" style="13"/>
  </cols>
  <sheetData>
    <row r="1" spans="1:11" s="8" customFormat="1" ht="28">
      <c r="A1" s="8" t="s">
        <v>54</v>
      </c>
      <c r="B1" s="8" t="s">
        <v>55</v>
      </c>
      <c r="C1" s="8" t="s">
        <v>73</v>
      </c>
      <c r="D1" s="8" t="s">
        <v>74</v>
      </c>
      <c r="E1" s="8" t="s">
        <v>75</v>
      </c>
      <c r="F1" s="8" t="s">
        <v>76</v>
      </c>
      <c r="G1" s="8" t="s">
        <v>77</v>
      </c>
      <c r="H1" s="8" t="s">
        <v>78</v>
      </c>
      <c r="I1" s="8" t="s">
        <v>79</v>
      </c>
      <c r="J1" s="8" t="s">
        <v>80</v>
      </c>
      <c r="K1" s="8" t="s">
        <v>81</v>
      </c>
    </row>
    <row r="2" spans="1:11">
      <c r="C2" s="14" t="s">
        <v>56</v>
      </c>
      <c r="D2" s="14" t="s">
        <v>56</v>
      </c>
      <c r="E2" s="14" t="s">
        <v>56</v>
      </c>
      <c r="F2" s="14" t="s">
        <v>56</v>
      </c>
      <c r="G2" s="14" t="s">
        <v>56</v>
      </c>
      <c r="H2" s="14" t="s">
        <v>56</v>
      </c>
      <c r="I2" s="14" t="s">
        <v>56</v>
      </c>
      <c r="J2" s="14" t="s">
        <v>56</v>
      </c>
    </row>
    <row r="4" spans="1:11">
      <c r="A4" s="13" t="s">
        <v>0</v>
      </c>
      <c r="B4" s="35" t="s">
        <v>27</v>
      </c>
      <c r="C4" s="12">
        <v>5</v>
      </c>
      <c r="D4" s="12">
        <v>5</v>
      </c>
      <c r="E4" s="12">
        <v>5</v>
      </c>
      <c r="F4" s="12">
        <v>5</v>
      </c>
      <c r="G4" s="12">
        <v>5</v>
      </c>
      <c r="H4" s="12">
        <v>5</v>
      </c>
      <c r="I4" s="12">
        <v>5</v>
      </c>
      <c r="J4" s="12">
        <v>5</v>
      </c>
      <c r="K4" s="12">
        <v>5</v>
      </c>
    </row>
    <row r="5" spans="1:11">
      <c r="A5" s="13" t="s">
        <v>1</v>
      </c>
      <c r="B5" s="35" t="s">
        <v>28</v>
      </c>
      <c r="C5" s="12">
        <v>5</v>
      </c>
      <c r="D5" s="12">
        <v>5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2">
        <v>5</v>
      </c>
      <c r="K5" s="12">
        <v>5</v>
      </c>
    </row>
    <row r="6" spans="1:11">
      <c r="A6" s="13" t="s">
        <v>2</v>
      </c>
      <c r="B6" s="35" t="s">
        <v>29</v>
      </c>
      <c r="C6" s="12">
        <v>5</v>
      </c>
      <c r="D6" s="12">
        <v>5</v>
      </c>
      <c r="E6" s="12">
        <v>5</v>
      </c>
      <c r="F6" s="12">
        <v>5</v>
      </c>
      <c r="G6" s="12">
        <v>5</v>
      </c>
      <c r="H6" s="12">
        <v>5</v>
      </c>
      <c r="I6" s="12">
        <v>5</v>
      </c>
      <c r="J6" s="12">
        <v>5</v>
      </c>
      <c r="K6" s="12">
        <v>5</v>
      </c>
    </row>
    <row r="7" spans="1:11">
      <c r="A7" s="13" t="s">
        <v>3</v>
      </c>
      <c r="B7" s="35" t="s">
        <v>30</v>
      </c>
      <c r="C7" s="12">
        <v>10</v>
      </c>
      <c r="D7" s="12">
        <v>10</v>
      </c>
      <c r="E7" s="12">
        <v>10</v>
      </c>
      <c r="F7" s="12">
        <v>5</v>
      </c>
      <c r="G7" s="12">
        <v>10</v>
      </c>
      <c r="H7" s="12">
        <v>5</v>
      </c>
      <c r="I7" s="12">
        <v>10</v>
      </c>
      <c r="J7" s="12">
        <v>5</v>
      </c>
      <c r="K7" s="12">
        <v>10</v>
      </c>
    </row>
    <row r="8" spans="1:11">
      <c r="A8" s="13" t="s">
        <v>4</v>
      </c>
      <c r="B8" s="35" t="s">
        <v>31</v>
      </c>
      <c r="C8" s="12">
        <v>5</v>
      </c>
      <c r="D8" s="12">
        <v>5</v>
      </c>
      <c r="E8" s="12">
        <v>5</v>
      </c>
      <c r="F8" s="12">
        <v>5</v>
      </c>
      <c r="G8" s="12">
        <v>10</v>
      </c>
      <c r="H8" s="12">
        <v>5</v>
      </c>
      <c r="I8" s="12">
        <v>5</v>
      </c>
      <c r="J8" s="12">
        <v>5</v>
      </c>
      <c r="K8" s="12">
        <v>5</v>
      </c>
    </row>
    <row r="9" spans="1:11">
      <c r="A9" s="13" t="s">
        <v>5</v>
      </c>
      <c r="B9" s="35" t="s">
        <v>32</v>
      </c>
      <c r="C9" s="12">
        <v>5</v>
      </c>
      <c r="D9" s="12">
        <v>5</v>
      </c>
      <c r="E9" s="12">
        <v>1</v>
      </c>
      <c r="F9" s="12">
        <v>5</v>
      </c>
      <c r="G9" s="12">
        <v>5</v>
      </c>
      <c r="H9" s="12">
        <v>5</v>
      </c>
      <c r="I9" s="12">
        <v>5</v>
      </c>
      <c r="J9" s="12">
        <v>5</v>
      </c>
      <c r="K9" s="12">
        <v>5</v>
      </c>
    </row>
    <row r="10" spans="1:11">
      <c r="A10" s="13" t="s">
        <v>6</v>
      </c>
      <c r="B10" s="35" t="s">
        <v>33</v>
      </c>
      <c r="C10" s="12">
        <v>5</v>
      </c>
      <c r="D10" s="12">
        <v>10</v>
      </c>
      <c r="E10" s="12">
        <v>5</v>
      </c>
      <c r="F10" s="12">
        <v>5</v>
      </c>
      <c r="G10" s="12">
        <v>10</v>
      </c>
      <c r="H10" s="12">
        <v>10</v>
      </c>
      <c r="I10" s="12">
        <v>10</v>
      </c>
      <c r="J10" s="12">
        <v>10</v>
      </c>
      <c r="K10" s="12">
        <v>10</v>
      </c>
    </row>
    <row r="11" spans="1:11">
      <c r="A11" s="13" t="s">
        <v>7</v>
      </c>
      <c r="B11" s="35" t="s">
        <v>34</v>
      </c>
      <c r="C11" s="12">
        <v>5</v>
      </c>
      <c r="D11" s="12">
        <v>5</v>
      </c>
      <c r="E11" s="12">
        <v>5</v>
      </c>
      <c r="F11" s="12">
        <v>5</v>
      </c>
      <c r="G11" s="12">
        <v>10</v>
      </c>
      <c r="H11" s="12">
        <v>5</v>
      </c>
      <c r="I11" s="12">
        <v>5</v>
      </c>
      <c r="J11" s="12">
        <v>5</v>
      </c>
      <c r="K11" s="12">
        <v>5</v>
      </c>
    </row>
    <row r="12" spans="1:11">
      <c r="A12" s="13" t="s">
        <v>8</v>
      </c>
      <c r="B12" s="16" t="s">
        <v>35</v>
      </c>
      <c r="C12" s="12">
        <v>5</v>
      </c>
      <c r="D12" s="12">
        <v>5</v>
      </c>
      <c r="E12" s="12">
        <v>5</v>
      </c>
      <c r="F12" s="12">
        <v>5</v>
      </c>
      <c r="G12" s="12">
        <v>10</v>
      </c>
      <c r="H12" s="12">
        <v>10</v>
      </c>
      <c r="I12" s="12">
        <v>5</v>
      </c>
      <c r="J12" s="12">
        <v>5</v>
      </c>
      <c r="K12" s="12">
        <v>5</v>
      </c>
    </row>
    <row r="13" spans="1:11">
      <c r="A13" s="13" t="s">
        <v>9</v>
      </c>
      <c r="B13" s="16" t="s">
        <v>36</v>
      </c>
      <c r="C13" s="12">
        <v>5</v>
      </c>
      <c r="D13" s="12">
        <v>1</v>
      </c>
      <c r="E13" s="12">
        <v>1</v>
      </c>
      <c r="F13" s="12">
        <v>5</v>
      </c>
      <c r="G13" s="12">
        <v>5</v>
      </c>
      <c r="H13" s="12">
        <v>5</v>
      </c>
      <c r="I13" s="12">
        <v>5</v>
      </c>
      <c r="J13" s="12">
        <v>5</v>
      </c>
      <c r="K13" s="12">
        <v>5</v>
      </c>
    </row>
    <row r="14" spans="1:11">
      <c r="A14" s="13" t="s">
        <v>10</v>
      </c>
      <c r="B14" s="35" t="s">
        <v>37</v>
      </c>
      <c r="C14" s="12">
        <v>5</v>
      </c>
      <c r="D14" s="12">
        <v>5</v>
      </c>
      <c r="E14" s="12">
        <v>5</v>
      </c>
      <c r="F14" s="12">
        <v>5</v>
      </c>
      <c r="G14" s="12">
        <v>5</v>
      </c>
      <c r="H14" s="12">
        <v>5</v>
      </c>
      <c r="I14" s="12">
        <v>5</v>
      </c>
      <c r="J14" s="12">
        <v>5</v>
      </c>
      <c r="K14" s="12">
        <v>5</v>
      </c>
    </row>
    <row r="15" spans="1:11">
      <c r="A15" s="13" t="s">
        <v>11</v>
      </c>
      <c r="B15" s="16" t="s">
        <v>38</v>
      </c>
      <c r="C15" s="12">
        <v>10</v>
      </c>
      <c r="D15" s="12">
        <v>5</v>
      </c>
      <c r="E15" s="12">
        <v>5</v>
      </c>
      <c r="F15" s="12">
        <v>5</v>
      </c>
      <c r="G15" s="12">
        <v>5</v>
      </c>
      <c r="H15" s="12">
        <v>5</v>
      </c>
      <c r="I15" s="12">
        <v>10</v>
      </c>
      <c r="J15" s="12">
        <v>5</v>
      </c>
      <c r="K15" s="12">
        <v>5</v>
      </c>
    </row>
    <row r="16" spans="1:11">
      <c r="A16" s="13" t="s">
        <v>12</v>
      </c>
      <c r="B16" s="16" t="s">
        <v>39</v>
      </c>
      <c r="C16" s="12">
        <v>5</v>
      </c>
      <c r="D16" s="12">
        <v>5</v>
      </c>
      <c r="E16" s="12">
        <v>5</v>
      </c>
      <c r="F16" s="12">
        <v>5</v>
      </c>
      <c r="G16" s="12">
        <v>5</v>
      </c>
      <c r="H16" s="12">
        <v>5</v>
      </c>
      <c r="I16" s="12">
        <v>5</v>
      </c>
      <c r="J16" s="12">
        <v>5</v>
      </c>
      <c r="K16" s="12">
        <v>5</v>
      </c>
    </row>
    <row r="17" spans="1:11">
      <c r="A17" s="13" t="s">
        <v>13</v>
      </c>
      <c r="B17" s="16" t="s">
        <v>40</v>
      </c>
      <c r="C17" s="12">
        <v>5</v>
      </c>
      <c r="D17" s="12">
        <v>5</v>
      </c>
      <c r="E17" s="12">
        <v>5</v>
      </c>
      <c r="F17" s="12">
        <v>5</v>
      </c>
      <c r="G17" s="12">
        <v>10</v>
      </c>
      <c r="H17" s="12">
        <v>5</v>
      </c>
      <c r="I17" s="12">
        <v>10</v>
      </c>
      <c r="J17" s="12">
        <v>5</v>
      </c>
      <c r="K17" s="12">
        <v>5</v>
      </c>
    </row>
    <row r="18" spans="1:11">
      <c r="A18" s="13" t="s">
        <v>14</v>
      </c>
      <c r="B18" s="16" t="s">
        <v>41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</row>
    <row r="19" spans="1:11">
      <c r="A19" s="13" t="s">
        <v>15</v>
      </c>
      <c r="B19" s="16" t="s">
        <v>42</v>
      </c>
      <c r="C19" s="12">
        <v>10</v>
      </c>
      <c r="D19" s="12">
        <v>5</v>
      </c>
      <c r="E19" s="12">
        <v>5</v>
      </c>
      <c r="F19" s="12">
        <v>5</v>
      </c>
      <c r="G19" s="12">
        <v>5</v>
      </c>
      <c r="H19" s="12">
        <v>5</v>
      </c>
      <c r="I19" s="12">
        <v>5</v>
      </c>
      <c r="J19" s="12">
        <v>5</v>
      </c>
      <c r="K19" s="12">
        <v>5</v>
      </c>
    </row>
    <row r="20" spans="1:11">
      <c r="A20" s="13" t="s">
        <v>16</v>
      </c>
      <c r="B20" s="35" t="s">
        <v>43</v>
      </c>
      <c r="C20" s="12">
        <v>5</v>
      </c>
      <c r="D20" s="12">
        <v>1</v>
      </c>
      <c r="E20" s="12">
        <v>1</v>
      </c>
      <c r="F20" s="12">
        <v>1</v>
      </c>
      <c r="G20" s="12">
        <v>1</v>
      </c>
      <c r="H20" s="12">
        <v>5</v>
      </c>
      <c r="I20" s="12">
        <v>1</v>
      </c>
      <c r="J20" s="12">
        <v>1</v>
      </c>
      <c r="K20" s="12">
        <v>1</v>
      </c>
    </row>
    <row r="21" spans="1:11">
      <c r="A21" s="13" t="s">
        <v>17</v>
      </c>
      <c r="B21" s="35" t="s">
        <v>44</v>
      </c>
      <c r="C21" s="12">
        <v>5</v>
      </c>
      <c r="D21" s="12">
        <v>5</v>
      </c>
      <c r="E21" s="12">
        <v>5</v>
      </c>
      <c r="F21" s="12">
        <v>5</v>
      </c>
      <c r="G21" s="12">
        <v>5</v>
      </c>
      <c r="H21" s="12">
        <v>5</v>
      </c>
      <c r="I21" s="12">
        <v>5</v>
      </c>
      <c r="J21" s="12">
        <v>5</v>
      </c>
      <c r="K21" s="12">
        <v>5</v>
      </c>
    </row>
    <row r="22" spans="1:11">
      <c r="A22" s="13" t="s">
        <v>18</v>
      </c>
      <c r="B22" s="35" t="s">
        <v>45</v>
      </c>
      <c r="C22" s="12">
        <v>5</v>
      </c>
      <c r="D22" s="12">
        <v>5</v>
      </c>
      <c r="E22" s="12">
        <v>5</v>
      </c>
      <c r="F22" s="12">
        <v>5</v>
      </c>
      <c r="G22" s="12">
        <v>5</v>
      </c>
      <c r="H22" s="12">
        <v>5</v>
      </c>
      <c r="I22" s="12">
        <v>5</v>
      </c>
      <c r="J22" s="12">
        <v>5</v>
      </c>
      <c r="K22" s="12">
        <v>5</v>
      </c>
    </row>
    <row r="23" spans="1:11">
      <c r="A23" s="13" t="s">
        <v>19</v>
      </c>
      <c r="B23" s="35" t="s">
        <v>46</v>
      </c>
      <c r="C23" s="12">
        <v>5</v>
      </c>
      <c r="D23" s="12">
        <v>5</v>
      </c>
      <c r="E23" s="12">
        <v>5</v>
      </c>
      <c r="F23" s="12">
        <v>5</v>
      </c>
      <c r="G23" s="12">
        <v>5</v>
      </c>
      <c r="H23" s="12">
        <v>5</v>
      </c>
      <c r="I23" s="12">
        <v>10</v>
      </c>
      <c r="J23" s="12">
        <v>5</v>
      </c>
      <c r="K23" s="12">
        <v>5</v>
      </c>
    </row>
    <row r="24" spans="1:11">
      <c r="A24" s="13" t="s">
        <v>20</v>
      </c>
      <c r="B24" s="35" t="s">
        <v>47</v>
      </c>
      <c r="C24" s="12">
        <v>5</v>
      </c>
      <c r="D24" s="12">
        <v>10</v>
      </c>
      <c r="E24" s="12">
        <v>5</v>
      </c>
      <c r="F24" s="12">
        <v>5</v>
      </c>
      <c r="G24" s="12">
        <v>5</v>
      </c>
      <c r="H24" s="12">
        <v>5</v>
      </c>
      <c r="I24" s="12">
        <v>5</v>
      </c>
      <c r="J24" s="12">
        <v>5</v>
      </c>
      <c r="K24" s="12">
        <v>5</v>
      </c>
    </row>
    <row r="25" spans="1:11">
      <c r="A25" s="13" t="s">
        <v>21</v>
      </c>
      <c r="B25" s="35" t="s">
        <v>48</v>
      </c>
      <c r="C25" s="12">
        <v>5</v>
      </c>
      <c r="D25" s="12">
        <v>5</v>
      </c>
      <c r="E25" s="12">
        <v>1</v>
      </c>
      <c r="F25" s="12">
        <v>5</v>
      </c>
      <c r="G25" s="12">
        <v>5</v>
      </c>
      <c r="H25" s="12">
        <v>5</v>
      </c>
      <c r="I25" s="12">
        <v>5</v>
      </c>
      <c r="J25" s="12">
        <v>5</v>
      </c>
      <c r="K25" s="12">
        <v>5</v>
      </c>
    </row>
    <row r="26" spans="1:11">
      <c r="A26" s="13" t="s">
        <v>22</v>
      </c>
      <c r="B26" s="16" t="s">
        <v>49</v>
      </c>
      <c r="C26" s="12">
        <v>10</v>
      </c>
      <c r="D26" s="12">
        <v>5</v>
      </c>
      <c r="E26" s="12">
        <v>5</v>
      </c>
      <c r="F26" s="12">
        <v>5</v>
      </c>
      <c r="G26" s="12">
        <v>5</v>
      </c>
      <c r="H26" s="12">
        <v>5</v>
      </c>
      <c r="I26" s="12">
        <v>5</v>
      </c>
      <c r="J26" s="12">
        <v>5</v>
      </c>
      <c r="K26" s="12">
        <v>5</v>
      </c>
    </row>
    <row r="27" spans="1:11">
      <c r="A27" s="13" t="s">
        <v>23</v>
      </c>
      <c r="B27" s="16" t="s">
        <v>50</v>
      </c>
      <c r="C27" s="12">
        <v>10</v>
      </c>
      <c r="D27" s="12">
        <v>10</v>
      </c>
      <c r="E27" s="12">
        <v>10</v>
      </c>
      <c r="F27" s="12">
        <v>10</v>
      </c>
      <c r="G27" s="12">
        <v>10</v>
      </c>
      <c r="H27" s="12">
        <v>5</v>
      </c>
      <c r="I27" s="12">
        <v>10</v>
      </c>
      <c r="J27" s="12">
        <v>10</v>
      </c>
      <c r="K27" s="12">
        <v>10</v>
      </c>
    </row>
    <row r="28" spans="1:11">
      <c r="A28" s="13" t="s">
        <v>24</v>
      </c>
      <c r="B28" s="35" t="s">
        <v>51</v>
      </c>
      <c r="C28" s="12">
        <v>10</v>
      </c>
      <c r="D28" s="12">
        <v>10</v>
      </c>
      <c r="E28" s="12">
        <v>5</v>
      </c>
      <c r="F28" s="12">
        <v>10</v>
      </c>
      <c r="G28" s="12">
        <v>10</v>
      </c>
      <c r="H28" s="12">
        <v>5</v>
      </c>
      <c r="I28" s="12">
        <v>5</v>
      </c>
      <c r="J28" s="12">
        <v>10</v>
      </c>
      <c r="K28" s="12">
        <v>10</v>
      </c>
    </row>
    <row r="29" spans="1:11">
      <c r="A29" s="13" t="s">
        <v>25</v>
      </c>
      <c r="B29" s="35" t="s">
        <v>52</v>
      </c>
      <c r="C29" s="12">
        <v>10</v>
      </c>
      <c r="D29" s="12">
        <v>5</v>
      </c>
      <c r="E29" s="12">
        <v>5</v>
      </c>
      <c r="F29" s="12">
        <v>10</v>
      </c>
      <c r="G29" s="12">
        <v>10</v>
      </c>
      <c r="H29" s="12">
        <v>5</v>
      </c>
      <c r="I29" s="12">
        <v>5</v>
      </c>
      <c r="J29" s="12">
        <v>5</v>
      </c>
      <c r="K29" s="12">
        <v>5</v>
      </c>
    </row>
    <row r="30" spans="1:11">
      <c r="A30" s="13" t="s">
        <v>26</v>
      </c>
      <c r="B30" s="35" t="s">
        <v>53</v>
      </c>
      <c r="C30" s="12">
        <v>10</v>
      </c>
      <c r="D30" s="12">
        <v>10</v>
      </c>
      <c r="E30" s="12">
        <v>5</v>
      </c>
      <c r="F30" s="12">
        <v>5</v>
      </c>
      <c r="G30" s="12">
        <v>5</v>
      </c>
      <c r="H30" s="12">
        <v>5</v>
      </c>
      <c r="I30" s="12">
        <v>5</v>
      </c>
      <c r="J30" s="12">
        <v>10</v>
      </c>
      <c r="K30" s="12">
        <v>5</v>
      </c>
    </row>
    <row r="31" spans="1:11">
      <c r="A31" s="13" t="s">
        <v>57</v>
      </c>
      <c r="B31" s="35" t="s">
        <v>58</v>
      </c>
      <c r="C31" s="12">
        <v>5</v>
      </c>
      <c r="D31" s="12">
        <v>1</v>
      </c>
      <c r="E31" s="12">
        <v>5</v>
      </c>
      <c r="F31" s="12">
        <v>5</v>
      </c>
      <c r="G31" s="12">
        <v>5</v>
      </c>
      <c r="H31" s="12">
        <v>5</v>
      </c>
      <c r="I31" s="12">
        <v>5</v>
      </c>
      <c r="J31" s="12">
        <v>5</v>
      </c>
      <c r="K31" s="12">
        <v>5</v>
      </c>
    </row>
    <row r="32" spans="1:11">
      <c r="C32" s="13"/>
      <c r="D32" s="13"/>
      <c r="E32" s="13"/>
      <c r="F32" s="13"/>
      <c r="G32" s="13"/>
      <c r="H32" s="13"/>
      <c r="I32" s="13"/>
      <c r="J32" s="13"/>
      <c r="K32" s="13">
        <f>SUM(K4:K31)</f>
        <v>152</v>
      </c>
    </row>
  </sheetData>
  <printOptions horizontalCentered="1" verticalCentered="1" gridLines="1"/>
  <pageMargins left="0.7" right="0.7" top="0.75" bottom="0.75" header="0.3" footer="0.3"/>
  <pageSetup scale="90" orientation="landscape"/>
  <headerFooter>
    <oddHeader>&amp;CWireless RFP Evaluators Score Recap
TEKHUT #1</oddHeader>
    <oddFooter xml:space="preserve">&amp;CCOST PROPOSALS WERE SCORED SEPERATELY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ySplit="1" topLeftCell="A2" activePane="bottomLeft" state="frozen"/>
      <selection pane="bottomLeft" activeCell="B28" sqref="B28:B31"/>
    </sheetView>
  </sheetViews>
  <sheetFormatPr baseColWidth="10" defaultColWidth="8.83203125" defaultRowHeight="14" x14ac:dyDescent="0"/>
  <cols>
    <col min="1" max="1" width="8.83203125" style="13"/>
    <col min="2" max="2" width="35.6640625" style="13" customWidth="1"/>
    <col min="3" max="10" width="9.6640625" style="12" customWidth="1"/>
    <col min="11" max="11" width="11.5" style="13" customWidth="1"/>
    <col min="12" max="16384" width="8.83203125" style="13"/>
  </cols>
  <sheetData>
    <row r="1" spans="1:11" s="8" customFormat="1" ht="28">
      <c r="A1" s="8" t="s">
        <v>54</v>
      </c>
      <c r="B1" s="8" t="s">
        <v>55</v>
      </c>
      <c r="C1" s="8" t="s">
        <v>73</v>
      </c>
      <c r="D1" s="8" t="s">
        <v>74</v>
      </c>
      <c r="E1" s="8" t="s">
        <v>75</v>
      </c>
      <c r="F1" s="8" t="s">
        <v>76</v>
      </c>
      <c r="G1" s="8" t="s">
        <v>77</v>
      </c>
      <c r="H1" s="8" t="s">
        <v>78</v>
      </c>
      <c r="I1" s="8" t="s">
        <v>79</v>
      </c>
      <c r="J1" s="8" t="s">
        <v>80</v>
      </c>
      <c r="K1" s="8" t="s">
        <v>81</v>
      </c>
    </row>
    <row r="2" spans="1:11">
      <c r="C2" s="14" t="s">
        <v>56</v>
      </c>
      <c r="D2" s="14" t="s">
        <v>56</v>
      </c>
      <c r="E2" s="14" t="s">
        <v>56</v>
      </c>
      <c r="F2" s="14" t="s">
        <v>56</v>
      </c>
      <c r="G2" s="14" t="s">
        <v>56</v>
      </c>
      <c r="H2" s="14" t="s">
        <v>56</v>
      </c>
      <c r="I2" s="14" t="s">
        <v>56</v>
      </c>
      <c r="J2" s="14" t="s">
        <v>56</v>
      </c>
    </row>
    <row r="4" spans="1:11">
      <c r="A4" s="13" t="s">
        <v>0</v>
      </c>
      <c r="B4" s="35" t="s">
        <v>27</v>
      </c>
      <c r="C4" s="12">
        <v>5</v>
      </c>
      <c r="D4" s="12">
        <v>5</v>
      </c>
      <c r="E4" s="12">
        <v>5</v>
      </c>
      <c r="F4" s="12">
        <v>5</v>
      </c>
      <c r="G4" s="12">
        <v>5</v>
      </c>
      <c r="H4" s="12">
        <v>5</v>
      </c>
      <c r="I4" s="12">
        <v>5</v>
      </c>
      <c r="J4" s="12">
        <v>5</v>
      </c>
      <c r="K4" s="12">
        <v>5</v>
      </c>
    </row>
    <row r="5" spans="1:11">
      <c r="A5" s="13" t="s">
        <v>1</v>
      </c>
      <c r="B5" s="35" t="s">
        <v>28</v>
      </c>
      <c r="C5" s="12">
        <v>5</v>
      </c>
      <c r="D5" s="12">
        <v>5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2">
        <v>5</v>
      </c>
      <c r="K5" s="12">
        <v>5</v>
      </c>
    </row>
    <row r="6" spans="1:11">
      <c r="A6" s="13" t="s">
        <v>2</v>
      </c>
      <c r="B6" s="35" t="s">
        <v>29</v>
      </c>
      <c r="C6" s="12">
        <v>5</v>
      </c>
      <c r="D6" s="12">
        <v>5</v>
      </c>
      <c r="E6" s="12">
        <v>5</v>
      </c>
      <c r="F6" s="12">
        <v>5</v>
      </c>
      <c r="G6" s="12">
        <v>5</v>
      </c>
      <c r="H6" s="12">
        <v>5</v>
      </c>
      <c r="I6" s="12">
        <v>5</v>
      </c>
      <c r="J6" s="12">
        <v>5</v>
      </c>
      <c r="K6" s="12">
        <v>5</v>
      </c>
    </row>
    <row r="7" spans="1:11">
      <c r="A7" s="13" t="s">
        <v>3</v>
      </c>
      <c r="B7" s="35" t="s">
        <v>30</v>
      </c>
      <c r="C7" s="12">
        <v>10</v>
      </c>
      <c r="D7" s="12">
        <v>10</v>
      </c>
      <c r="E7" s="12">
        <v>10</v>
      </c>
      <c r="F7" s="12">
        <v>5</v>
      </c>
      <c r="G7" s="12">
        <v>10</v>
      </c>
      <c r="H7" s="12">
        <v>5</v>
      </c>
      <c r="I7" s="12">
        <v>10</v>
      </c>
      <c r="J7" s="12">
        <v>5</v>
      </c>
      <c r="K7" s="12">
        <v>10</v>
      </c>
    </row>
    <row r="8" spans="1:11">
      <c r="A8" s="13" t="s">
        <v>4</v>
      </c>
      <c r="B8" s="35" t="s">
        <v>31</v>
      </c>
      <c r="C8" s="12">
        <v>5</v>
      </c>
      <c r="D8" s="12">
        <v>5</v>
      </c>
      <c r="E8" s="12">
        <v>5</v>
      </c>
      <c r="F8" s="12">
        <v>5</v>
      </c>
      <c r="G8" s="12">
        <v>10</v>
      </c>
      <c r="H8" s="12">
        <v>5</v>
      </c>
      <c r="I8" s="12">
        <v>5</v>
      </c>
      <c r="J8" s="12">
        <v>5</v>
      </c>
      <c r="K8" s="12">
        <v>5</v>
      </c>
    </row>
    <row r="9" spans="1:11">
      <c r="A9" s="13" t="s">
        <v>5</v>
      </c>
      <c r="B9" s="35" t="s">
        <v>32</v>
      </c>
      <c r="C9" s="12">
        <v>5</v>
      </c>
      <c r="D9" s="12">
        <v>5</v>
      </c>
      <c r="E9" s="12">
        <v>1</v>
      </c>
      <c r="F9" s="12">
        <v>5</v>
      </c>
      <c r="G9" s="12">
        <v>5</v>
      </c>
      <c r="H9" s="12">
        <v>5</v>
      </c>
      <c r="I9" s="12">
        <v>5</v>
      </c>
      <c r="J9" s="12">
        <v>5</v>
      </c>
      <c r="K9" s="12">
        <v>5</v>
      </c>
    </row>
    <row r="10" spans="1:11">
      <c r="A10" s="13" t="s">
        <v>6</v>
      </c>
      <c r="B10" s="35" t="s">
        <v>33</v>
      </c>
      <c r="C10" s="12">
        <v>5</v>
      </c>
      <c r="D10" s="12">
        <v>10</v>
      </c>
      <c r="E10" s="12">
        <v>5</v>
      </c>
      <c r="F10" s="12">
        <v>5</v>
      </c>
      <c r="G10" s="12">
        <v>10</v>
      </c>
      <c r="H10" s="12">
        <v>5</v>
      </c>
      <c r="I10" s="12">
        <v>5</v>
      </c>
      <c r="J10" s="12">
        <v>5</v>
      </c>
      <c r="K10" s="12">
        <v>5</v>
      </c>
    </row>
    <row r="11" spans="1:11">
      <c r="A11" s="13" t="s">
        <v>7</v>
      </c>
      <c r="B11" s="35" t="s">
        <v>34</v>
      </c>
      <c r="C11" s="12">
        <v>5</v>
      </c>
      <c r="D11" s="12">
        <v>5</v>
      </c>
      <c r="E11" s="12">
        <v>5</v>
      </c>
      <c r="F11" s="12">
        <v>5</v>
      </c>
      <c r="G11" s="12">
        <v>10</v>
      </c>
      <c r="H11" s="12">
        <v>5</v>
      </c>
      <c r="I11" s="12">
        <v>5</v>
      </c>
      <c r="J11" s="12">
        <v>5</v>
      </c>
      <c r="K11" s="12">
        <v>5</v>
      </c>
    </row>
    <row r="12" spans="1:11">
      <c r="A12" s="13" t="s">
        <v>8</v>
      </c>
      <c r="B12" s="16" t="s">
        <v>35</v>
      </c>
      <c r="C12" s="12">
        <v>5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12">
        <v>5</v>
      </c>
      <c r="J12" s="12">
        <v>5</v>
      </c>
      <c r="K12" s="12">
        <v>5</v>
      </c>
    </row>
    <row r="13" spans="1:11">
      <c r="A13" s="13" t="s">
        <v>9</v>
      </c>
      <c r="B13" s="16" t="s">
        <v>36</v>
      </c>
      <c r="C13" s="12">
        <v>5</v>
      </c>
      <c r="D13" s="12">
        <v>1</v>
      </c>
      <c r="E13" s="12">
        <v>1</v>
      </c>
      <c r="F13" s="12">
        <v>5</v>
      </c>
      <c r="G13" s="12">
        <v>5</v>
      </c>
      <c r="H13" s="12">
        <v>5</v>
      </c>
      <c r="I13" s="12">
        <v>5</v>
      </c>
      <c r="J13" s="12">
        <v>5</v>
      </c>
      <c r="K13" s="12">
        <v>5</v>
      </c>
    </row>
    <row r="14" spans="1:11">
      <c r="A14" s="13" t="s">
        <v>10</v>
      </c>
      <c r="B14" s="35" t="s">
        <v>37</v>
      </c>
      <c r="C14" s="12">
        <v>5</v>
      </c>
      <c r="D14" s="12">
        <v>5</v>
      </c>
      <c r="E14" s="12">
        <v>5</v>
      </c>
      <c r="F14" s="12">
        <v>5</v>
      </c>
      <c r="G14" s="12">
        <v>5</v>
      </c>
      <c r="H14" s="12">
        <v>5</v>
      </c>
      <c r="I14" s="12">
        <v>5</v>
      </c>
      <c r="J14" s="12">
        <v>5</v>
      </c>
      <c r="K14" s="12">
        <v>5</v>
      </c>
    </row>
    <row r="15" spans="1:11">
      <c r="A15" s="13" t="s">
        <v>11</v>
      </c>
      <c r="B15" s="16" t="s">
        <v>38</v>
      </c>
      <c r="C15" s="12">
        <v>5</v>
      </c>
      <c r="D15" s="12">
        <v>5</v>
      </c>
      <c r="E15" s="12">
        <v>5</v>
      </c>
      <c r="F15" s="12">
        <v>5</v>
      </c>
      <c r="G15" s="12">
        <v>5</v>
      </c>
      <c r="H15" s="12">
        <v>5</v>
      </c>
      <c r="I15" s="12">
        <v>5</v>
      </c>
      <c r="J15" s="12">
        <v>5</v>
      </c>
      <c r="K15" s="12">
        <v>5</v>
      </c>
    </row>
    <row r="16" spans="1:11">
      <c r="A16" s="13" t="s">
        <v>12</v>
      </c>
      <c r="B16" s="16" t="s">
        <v>39</v>
      </c>
      <c r="C16" s="12">
        <v>5</v>
      </c>
      <c r="D16" s="12">
        <v>5</v>
      </c>
      <c r="E16" s="12">
        <v>5</v>
      </c>
      <c r="F16" s="12">
        <v>5</v>
      </c>
      <c r="G16" s="12">
        <v>5</v>
      </c>
      <c r="H16" s="12">
        <v>5</v>
      </c>
      <c r="I16" s="12">
        <v>5</v>
      </c>
      <c r="J16" s="12">
        <v>5</v>
      </c>
      <c r="K16" s="12">
        <v>5</v>
      </c>
    </row>
    <row r="17" spans="1:11">
      <c r="A17" s="13" t="s">
        <v>13</v>
      </c>
      <c r="B17" s="16" t="s">
        <v>40</v>
      </c>
      <c r="C17" s="12">
        <v>5</v>
      </c>
      <c r="D17" s="12">
        <v>5</v>
      </c>
      <c r="E17" s="12">
        <v>5</v>
      </c>
      <c r="F17" s="12">
        <v>5</v>
      </c>
      <c r="G17" s="12">
        <v>5</v>
      </c>
      <c r="H17" s="12">
        <v>5</v>
      </c>
      <c r="I17" s="12">
        <v>5</v>
      </c>
      <c r="J17" s="12">
        <v>5</v>
      </c>
      <c r="K17" s="12">
        <v>5</v>
      </c>
    </row>
    <row r="18" spans="1:11">
      <c r="A18" s="13" t="s">
        <v>14</v>
      </c>
      <c r="B18" s="16" t="s">
        <v>41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</row>
    <row r="19" spans="1:11">
      <c r="A19" s="13" t="s">
        <v>15</v>
      </c>
      <c r="B19" s="16" t="s">
        <v>42</v>
      </c>
      <c r="C19" s="12">
        <v>10</v>
      </c>
      <c r="D19" s="12">
        <v>5</v>
      </c>
      <c r="E19" s="12">
        <v>5</v>
      </c>
      <c r="F19" s="12">
        <v>5</v>
      </c>
      <c r="G19" s="12">
        <v>5</v>
      </c>
      <c r="H19" s="12">
        <v>5</v>
      </c>
      <c r="I19" s="12">
        <v>5</v>
      </c>
      <c r="J19" s="12">
        <v>5</v>
      </c>
      <c r="K19" s="12">
        <v>5</v>
      </c>
    </row>
    <row r="20" spans="1:11">
      <c r="A20" s="13" t="s">
        <v>16</v>
      </c>
      <c r="B20" s="35" t="s">
        <v>43</v>
      </c>
      <c r="C20" s="12">
        <v>5</v>
      </c>
      <c r="D20" s="12">
        <v>1</v>
      </c>
      <c r="E20" s="12">
        <v>1</v>
      </c>
      <c r="F20" s="12">
        <v>1</v>
      </c>
      <c r="G20" s="12">
        <v>1</v>
      </c>
      <c r="H20" s="12">
        <v>5</v>
      </c>
      <c r="I20" s="12">
        <v>1</v>
      </c>
      <c r="J20" s="12">
        <v>1</v>
      </c>
      <c r="K20" s="12">
        <v>1</v>
      </c>
    </row>
    <row r="21" spans="1:11">
      <c r="A21" s="13" t="s">
        <v>17</v>
      </c>
      <c r="B21" s="35" t="s">
        <v>44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5</v>
      </c>
      <c r="I21" s="12">
        <v>5</v>
      </c>
      <c r="J21" s="12">
        <v>1</v>
      </c>
      <c r="K21" s="12">
        <v>1</v>
      </c>
    </row>
    <row r="22" spans="1:11">
      <c r="A22" s="13" t="s">
        <v>18</v>
      </c>
      <c r="B22" s="35" t="s">
        <v>45</v>
      </c>
      <c r="C22" s="12">
        <v>5</v>
      </c>
      <c r="D22" s="12">
        <v>10</v>
      </c>
      <c r="E22" s="12">
        <v>5</v>
      </c>
      <c r="F22" s="12">
        <v>5</v>
      </c>
      <c r="G22" s="12">
        <v>5</v>
      </c>
      <c r="H22" s="12">
        <v>5</v>
      </c>
      <c r="I22" s="12">
        <v>5</v>
      </c>
      <c r="J22" s="12">
        <v>5</v>
      </c>
      <c r="K22" s="12">
        <v>5</v>
      </c>
    </row>
    <row r="23" spans="1:11">
      <c r="A23" s="13" t="s">
        <v>19</v>
      </c>
      <c r="B23" s="35" t="s">
        <v>46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</row>
    <row r="24" spans="1:11">
      <c r="A24" s="13" t="s">
        <v>20</v>
      </c>
      <c r="B24" s="35" t="s">
        <v>47</v>
      </c>
      <c r="C24" s="12">
        <v>5</v>
      </c>
      <c r="D24" s="12">
        <v>10</v>
      </c>
      <c r="E24" s="12">
        <v>5</v>
      </c>
      <c r="F24" s="12">
        <v>5</v>
      </c>
      <c r="G24" s="12">
        <v>5</v>
      </c>
      <c r="H24" s="12">
        <v>5</v>
      </c>
      <c r="I24" s="12">
        <v>5</v>
      </c>
      <c r="J24" s="12">
        <v>5</v>
      </c>
      <c r="K24" s="12">
        <v>5</v>
      </c>
    </row>
    <row r="25" spans="1:11">
      <c r="A25" s="13" t="s">
        <v>21</v>
      </c>
      <c r="B25" s="35" t="s">
        <v>48</v>
      </c>
      <c r="C25" s="12">
        <v>5</v>
      </c>
      <c r="D25" s="12">
        <v>5</v>
      </c>
      <c r="E25" s="12">
        <v>1</v>
      </c>
      <c r="F25" s="12">
        <v>5</v>
      </c>
      <c r="G25" s="12">
        <v>5</v>
      </c>
      <c r="H25" s="12">
        <v>5</v>
      </c>
      <c r="I25" s="12">
        <v>5</v>
      </c>
      <c r="J25" s="12">
        <v>5</v>
      </c>
      <c r="K25" s="12">
        <v>5</v>
      </c>
    </row>
    <row r="26" spans="1:11">
      <c r="A26" s="13" t="s">
        <v>22</v>
      </c>
      <c r="B26" s="16" t="s">
        <v>49</v>
      </c>
      <c r="C26" s="12">
        <v>10</v>
      </c>
      <c r="D26" s="12">
        <v>1</v>
      </c>
      <c r="E26" s="12">
        <v>5</v>
      </c>
      <c r="F26" s="12">
        <v>5</v>
      </c>
      <c r="G26" s="12">
        <v>5</v>
      </c>
      <c r="H26" s="12">
        <v>5</v>
      </c>
      <c r="I26" s="12">
        <v>5</v>
      </c>
      <c r="J26" s="12">
        <v>5</v>
      </c>
      <c r="K26" s="12">
        <v>5</v>
      </c>
    </row>
    <row r="27" spans="1:11">
      <c r="A27" s="13" t="s">
        <v>23</v>
      </c>
      <c r="B27" s="16" t="s">
        <v>50</v>
      </c>
      <c r="C27" s="12">
        <v>10</v>
      </c>
      <c r="D27" s="12">
        <v>10</v>
      </c>
      <c r="E27" s="12">
        <v>10</v>
      </c>
      <c r="F27" s="12">
        <v>10</v>
      </c>
      <c r="G27" s="12">
        <v>10</v>
      </c>
      <c r="H27" s="12">
        <v>5</v>
      </c>
      <c r="I27" s="12">
        <v>10</v>
      </c>
      <c r="J27" s="12">
        <v>10</v>
      </c>
      <c r="K27" s="12">
        <v>10</v>
      </c>
    </row>
    <row r="28" spans="1:11">
      <c r="A28" s="13" t="s">
        <v>24</v>
      </c>
      <c r="B28" s="35" t="s">
        <v>51</v>
      </c>
      <c r="C28" s="12">
        <v>10</v>
      </c>
      <c r="D28" s="12">
        <v>10</v>
      </c>
      <c r="E28" s="12">
        <v>5</v>
      </c>
      <c r="F28" s="12">
        <v>10</v>
      </c>
      <c r="G28" s="12">
        <v>10</v>
      </c>
      <c r="H28" s="12">
        <v>5</v>
      </c>
      <c r="I28" s="12">
        <v>5</v>
      </c>
      <c r="J28" s="12">
        <v>10</v>
      </c>
      <c r="K28" s="12">
        <v>10</v>
      </c>
    </row>
    <row r="29" spans="1:11">
      <c r="A29" s="13" t="s">
        <v>25</v>
      </c>
      <c r="B29" s="35" t="s">
        <v>52</v>
      </c>
      <c r="C29" s="12">
        <v>10</v>
      </c>
      <c r="D29" s="12">
        <v>5</v>
      </c>
      <c r="E29" s="12">
        <v>5</v>
      </c>
      <c r="F29" s="12">
        <v>10</v>
      </c>
      <c r="G29" s="12">
        <v>10</v>
      </c>
      <c r="H29" s="12">
        <v>5</v>
      </c>
      <c r="I29" s="12">
        <v>5</v>
      </c>
      <c r="J29" s="12">
        <v>5</v>
      </c>
      <c r="K29" s="12">
        <v>5</v>
      </c>
    </row>
    <row r="30" spans="1:11">
      <c r="A30" s="13" t="s">
        <v>26</v>
      </c>
      <c r="B30" s="35" t="s">
        <v>53</v>
      </c>
      <c r="C30" s="12">
        <v>10</v>
      </c>
      <c r="D30" s="12">
        <v>10</v>
      </c>
      <c r="E30" s="12">
        <v>5</v>
      </c>
      <c r="F30" s="12">
        <v>5</v>
      </c>
      <c r="G30" s="12">
        <v>5</v>
      </c>
      <c r="H30" s="12">
        <v>5</v>
      </c>
      <c r="I30" s="12">
        <v>5</v>
      </c>
      <c r="J30" s="12">
        <v>10</v>
      </c>
      <c r="K30" s="12">
        <v>5</v>
      </c>
    </row>
    <row r="31" spans="1:11">
      <c r="A31" s="13" t="s">
        <v>57</v>
      </c>
      <c r="B31" s="35" t="s">
        <v>58</v>
      </c>
      <c r="C31" s="12">
        <v>5</v>
      </c>
      <c r="D31" s="12">
        <v>1</v>
      </c>
      <c r="E31" s="12">
        <v>5</v>
      </c>
      <c r="F31" s="12">
        <v>5</v>
      </c>
      <c r="G31" s="12">
        <v>5</v>
      </c>
      <c r="H31" s="12">
        <v>5</v>
      </c>
      <c r="I31" s="12">
        <v>5</v>
      </c>
      <c r="J31" s="12">
        <v>5</v>
      </c>
      <c r="K31" s="12">
        <v>5</v>
      </c>
    </row>
    <row r="32" spans="1:11">
      <c r="C32" s="13"/>
      <c r="D32" s="13"/>
      <c r="E32" s="13"/>
      <c r="F32" s="13"/>
      <c r="G32" s="13"/>
      <c r="H32" s="13"/>
      <c r="I32" s="13"/>
      <c r="J32" s="13"/>
      <c r="K32" s="13">
        <f>SUM(K4:K31)</f>
        <v>139</v>
      </c>
    </row>
  </sheetData>
  <printOptions horizontalCentered="1" verticalCentered="1" gridLines="1"/>
  <pageMargins left="0.7" right="0.7" top="0.75" bottom="0.75" header="0.3" footer="0.3"/>
  <pageSetup scale="90" orientation="landscape"/>
  <headerFooter>
    <oddHeader>&amp;CWireless RFP Evaluators Score Recap
TEKHUT #2</oddHeader>
    <oddFooter>&amp;CCOST PROPOSALS WERE SCORED SEPERATELY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ySplit="1" topLeftCell="A2" activePane="bottomLeft" state="frozen"/>
      <selection pane="bottomLeft" activeCell="B28" sqref="B28:B31"/>
    </sheetView>
  </sheetViews>
  <sheetFormatPr baseColWidth="10" defaultColWidth="8.83203125" defaultRowHeight="14" x14ac:dyDescent="0"/>
  <cols>
    <col min="1" max="1" width="8.83203125" style="13"/>
    <col min="2" max="2" width="35.6640625" style="13" customWidth="1"/>
    <col min="3" max="10" width="9.6640625" style="12" customWidth="1"/>
    <col min="11" max="11" width="11.6640625" style="10" customWidth="1"/>
    <col min="12" max="16384" width="8.83203125" style="13"/>
  </cols>
  <sheetData>
    <row r="1" spans="1:11" s="17" customFormat="1" ht="28">
      <c r="A1" s="8" t="s">
        <v>54</v>
      </c>
      <c r="B1" s="17" t="s">
        <v>55</v>
      </c>
      <c r="C1" s="8" t="s">
        <v>73</v>
      </c>
      <c r="D1" s="8" t="s">
        <v>74</v>
      </c>
      <c r="E1" s="8" t="s">
        <v>75</v>
      </c>
      <c r="F1" s="8" t="s">
        <v>76</v>
      </c>
      <c r="G1" s="8" t="s">
        <v>77</v>
      </c>
      <c r="H1" s="8" t="s">
        <v>78</v>
      </c>
      <c r="I1" s="8" t="s">
        <v>79</v>
      </c>
      <c r="J1" s="8" t="s">
        <v>80</v>
      </c>
      <c r="K1" s="8" t="s">
        <v>81</v>
      </c>
    </row>
    <row r="2" spans="1:11">
      <c r="C2" s="14" t="s">
        <v>56</v>
      </c>
      <c r="D2" s="14" t="s">
        <v>56</v>
      </c>
      <c r="E2" s="14" t="s">
        <v>56</v>
      </c>
      <c r="F2" s="14" t="s">
        <v>56</v>
      </c>
      <c r="G2" s="14" t="s">
        <v>56</v>
      </c>
      <c r="H2" s="14" t="s">
        <v>56</v>
      </c>
      <c r="I2" s="14" t="s">
        <v>56</v>
      </c>
      <c r="J2" s="14" t="s">
        <v>56</v>
      </c>
    </row>
    <row r="4" spans="1:11">
      <c r="A4" s="13" t="s">
        <v>0</v>
      </c>
      <c r="B4" s="35" t="s">
        <v>27</v>
      </c>
      <c r="C4" s="12">
        <v>5</v>
      </c>
      <c r="D4" s="12">
        <v>1</v>
      </c>
      <c r="E4" s="12">
        <v>1</v>
      </c>
      <c r="F4" s="12">
        <v>5</v>
      </c>
      <c r="G4" s="12">
        <v>0</v>
      </c>
      <c r="H4" s="12">
        <v>1</v>
      </c>
      <c r="I4" s="12">
        <v>5</v>
      </c>
      <c r="J4" s="12">
        <v>1</v>
      </c>
      <c r="K4" s="11">
        <v>1</v>
      </c>
    </row>
    <row r="5" spans="1:11">
      <c r="A5" s="13" t="s">
        <v>1</v>
      </c>
      <c r="B5" s="35" t="s">
        <v>28</v>
      </c>
      <c r="C5" s="12">
        <v>5</v>
      </c>
      <c r="D5" s="12">
        <v>1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2">
        <v>1</v>
      </c>
      <c r="K5" s="11">
        <v>5</v>
      </c>
    </row>
    <row r="6" spans="1:11">
      <c r="A6" s="13" t="s">
        <v>2</v>
      </c>
      <c r="B6" s="35" t="s">
        <v>29</v>
      </c>
      <c r="C6" s="12">
        <v>5</v>
      </c>
      <c r="D6" s="12">
        <v>0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1">
        <v>1</v>
      </c>
    </row>
    <row r="7" spans="1:11">
      <c r="A7" s="13" t="s">
        <v>3</v>
      </c>
      <c r="B7" s="35" t="s">
        <v>30</v>
      </c>
      <c r="C7" s="12">
        <v>5</v>
      </c>
      <c r="D7" s="12">
        <v>1</v>
      </c>
      <c r="E7" s="12">
        <v>1</v>
      </c>
      <c r="F7" s="12">
        <v>1</v>
      </c>
      <c r="G7" s="12">
        <v>0</v>
      </c>
      <c r="H7" s="12">
        <v>0</v>
      </c>
      <c r="I7" s="12">
        <v>5</v>
      </c>
      <c r="J7" s="12">
        <v>1</v>
      </c>
      <c r="K7" s="11">
        <v>1</v>
      </c>
    </row>
    <row r="8" spans="1:11">
      <c r="A8" s="13" t="s">
        <v>4</v>
      </c>
      <c r="B8" s="35" t="s">
        <v>31</v>
      </c>
      <c r="C8" s="12">
        <v>0</v>
      </c>
      <c r="D8" s="12">
        <v>1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  <c r="J8" s="12">
        <v>1</v>
      </c>
      <c r="K8" s="11">
        <v>0</v>
      </c>
    </row>
    <row r="9" spans="1:11">
      <c r="A9" s="13" t="s">
        <v>5</v>
      </c>
      <c r="B9" s="35" t="s">
        <v>32</v>
      </c>
      <c r="C9" s="12">
        <v>5</v>
      </c>
      <c r="D9" s="12">
        <v>1</v>
      </c>
      <c r="E9" s="12">
        <v>1</v>
      </c>
      <c r="F9" s="12">
        <v>5</v>
      </c>
      <c r="G9" s="12">
        <v>1</v>
      </c>
      <c r="H9" s="12">
        <v>1</v>
      </c>
      <c r="I9" s="12">
        <v>1</v>
      </c>
      <c r="J9" s="12">
        <v>1</v>
      </c>
      <c r="K9" s="11">
        <v>1</v>
      </c>
    </row>
    <row r="10" spans="1:11">
      <c r="A10" s="13" t="s">
        <v>6</v>
      </c>
      <c r="B10" s="35" t="s">
        <v>33</v>
      </c>
      <c r="C10" s="12">
        <v>5</v>
      </c>
      <c r="D10" s="12">
        <v>5</v>
      </c>
      <c r="E10" s="12">
        <v>5</v>
      </c>
      <c r="F10" s="12">
        <v>5</v>
      </c>
      <c r="G10" s="12">
        <v>5</v>
      </c>
      <c r="H10" s="12">
        <v>5</v>
      </c>
      <c r="I10" s="12">
        <v>5</v>
      </c>
      <c r="J10" s="12">
        <v>5</v>
      </c>
      <c r="K10" s="11">
        <v>5</v>
      </c>
    </row>
    <row r="11" spans="1:11">
      <c r="A11" s="13" t="s">
        <v>7</v>
      </c>
      <c r="B11" s="35" t="s">
        <v>34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1">
        <v>0</v>
      </c>
    </row>
    <row r="12" spans="1:11">
      <c r="A12" s="13" t="s">
        <v>8</v>
      </c>
      <c r="B12" s="16" t="s">
        <v>35</v>
      </c>
      <c r="C12" s="12">
        <v>1</v>
      </c>
      <c r="D12" s="12">
        <v>0</v>
      </c>
      <c r="E12" s="12">
        <v>1</v>
      </c>
      <c r="F12" s="12">
        <v>1</v>
      </c>
      <c r="G12" s="12">
        <v>0</v>
      </c>
      <c r="H12" s="12">
        <v>0</v>
      </c>
      <c r="I12" s="12">
        <v>1</v>
      </c>
      <c r="J12" s="12">
        <v>1</v>
      </c>
      <c r="K12" s="11">
        <v>1</v>
      </c>
    </row>
    <row r="13" spans="1:11">
      <c r="A13" s="13" t="s">
        <v>9</v>
      </c>
      <c r="B13" s="16" t="s">
        <v>36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0</v>
      </c>
      <c r="I13" s="12">
        <v>1</v>
      </c>
      <c r="J13" s="12">
        <v>1</v>
      </c>
      <c r="K13" s="11">
        <v>1</v>
      </c>
    </row>
    <row r="14" spans="1:11">
      <c r="A14" s="13" t="s">
        <v>10</v>
      </c>
      <c r="B14" s="35" t="s">
        <v>37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0</v>
      </c>
      <c r="I14" s="12">
        <v>1</v>
      </c>
      <c r="J14" s="12">
        <v>1</v>
      </c>
      <c r="K14" s="11">
        <v>1</v>
      </c>
    </row>
    <row r="15" spans="1:11">
      <c r="A15" s="13" t="s">
        <v>11</v>
      </c>
      <c r="B15" s="16" t="s">
        <v>38</v>
      </c>
      <c r="C15" s="12">
        <v>1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1">
        <v>0</v>
      </c>
    </row>
    <row r="16" spans="1:11">
      <c r="A16" s="13" t="s">
        <v>12</v>
      </c>
      <c r="B16" s="16" t="s">
        <v>39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1">
        <v>1</v>
      </c>
    </row>
    <row r="17" spans="1:11">
      <c r="A17" s="13" t="s">
        <v>13</v>
      </c>
      <c r="B17" s="16" t="s">
        <v>40</v>
      </c>
      <c r="C17" s="12">
        <v>1</v>
      </c>
      <c r="D17" s="12">
        <v>1</v>
      </c>
      <c r="E17" s="12">
        <v>1</v>
      </c>
      <c r="F17" s="12">
        <v>1</v>
      </c>
      <c r="G17" s="12">
        <v>0</v>
      </c>
      <c r="H17" s="12">
        <v>0</v>
      </c>
      <c r="I17" s="12">
        <v>1</v>
      </c>
      <c r="J17" s="12">
        <v>1</v>
      </c>
      <c r="K17" s="11">
        <v>1</v>
      </c>
    </row>
    <row r="18" spans="1:11">
      <c r="A18" s="13" t="s">
        <v>14</v>
      </c>
      <c r="B18" s="16" t="s">
        <v>41</v>
      </c>
      <c r="C18" s="12">
        <v>1</v>
      </c>
      <c r="D18" s="12">
        <v>1</v>
      </c>
      <c r="E18" s="12">
        <v>1</v>
      </c>
      <c r="F18" s="12">
        <v>0</v>
      </c>
      <c r="G18" s="12">
        <v>1</v>
      </c>
      <c r="H18" s="12">
        <v>0</v>
      </c>
      <c r="I18" s="12">
        <v>1</v>
      </c>
      <c r="J18" s="12">
        <v>1</v>
      </c>
      <c r="K18" s="11">
        <v>1</v>
      </c>
    </row>
    <row r="19" spans="1:11">
      <c r="A19" s="13" t="s">
        <v>15</v>
      </c>
      <c r="B19" s="16" t="s">
        <v>42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1">
        <v>0</v>
      </c>
    </row>
    <row r="20" spans="1:11">
      <c r="A20" s="13" t="s">
        <v>16</v>
      </c>
      <c r="B20" s="35" t="s">
        <v>43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1">
        <v>1</v>
      </c>
    </row>
    <row r="21" spans="1:11">
      <c r="A21" s="13" t="s">
        <v>17</v>
      </c>
      <c r="B21" s="35" t="s">
        <v>44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1">
        <v>0</v>
      </c>
    </row>
    <row r="22" spans="1:11">
      <c r="A22" s="13" t="s">
        <v>18</v>
      </c>
      <c r="B22" s="35" t="s">
        <v>45</v>
      </c>
      <c r="C22" s="12">
        <v>0</v>
      </c>
      <c r="D22" s="12">
        <v>0</v>
      </c>
      <c r="E22" s="12">
        <v>1</v>
      </c>
      <c r="F22" s="12">
        <v>0</v>
      </c>
      <c r="G22" s="12">
        <v>1</v>
      </c>
      <c r="H22" s="12">
        <v>1</v>
      </c>
      <c r="I22" s="12">
        <v>0</v>
      </c>
      <c r="J22" s="12">
        <v>0</v>
      </c>
      <c r="K22" s="11">
        <v>0</v>
      </c>
    </row>
    <row r="23" spans="1:11">
      <c r="A23" s="13" t="s">
        <v>19</v>
      </c>
      <c r="B23" s="35" t="s">
        <v>46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1">
        <v>1</v>
      </c>
    </row>
    <row r="24" spans="1:11">
      <c r="A24" s="13" t="s">
        <v>20</v>
      </c>
      <c r="B24" s="35" t="s">
        <v>47</v>
      </c>
      <c r="C24" s="12">
        <v>5</v>
      </c>
      <c r="D24" s="12">
        <v>5</v>
      </c>
      <c r="E24" s="12">
        <v>5</v>
      </c>
      <c r="F24" s="12">
        <v>5</v>
      </c>
      <c r="G24" s="12">
        <v>5</v>
      </c>
      <c r="H24" s="12">
        <v>5</v>
      </c>
      <c r="I24" s="12">
        <v>1</v>
      </c>
      <c r="J24" s="12">
        <v>1</v>
      </c>
      <c r="K24" s="11">
        <v>5</v>
      </c>
    </row>
    <row r="25" spans="1:11">
      <c r="A25" s="13" t="s">
        <v>21</v>
      </c>
      <c r="B25" s="35" t="s">
        <v>48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1">
        <v>1</v>
      </c>
    </row>
    <row r="26" spans="1:11">
      <c r="A26" s="13" t="s">
        <v>22</v>
      </c>
      <c r="B26" s="16" t="s">
        <v>49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1">
        <v>1</v>
      </c>
    </row>
    <row r="27" spans="1:11">
      <c r="A27" s="13" t="s">
        <v>23</v>
      </c>
      <c r="B27" s="16" t="s">
        <v>50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1">
        <v>1</v>
      </c>
    </row>
    <row r="28" spans="1:11">
      <c r="A28" s="13" t="s">
        <v>24</v>
      </c>
      <c r="B28" s="35" t="s">
        <v>51</v>
      </c>
      <c r="C28" s="12">
        <v>1</v>
      </c>
      <c r="D28" s="12">
        <v>5</v>
      </c>
      <c r="E28" s="12">
        <v>5</v>
      </c>
      <c r="F28" s="12">
        <v>5</v>
      </c>
      <c r="G28" s="12">
        <v>1</v>
      </c>
      <c r="H28" s="12">
        <v>1</v>
      </c>
      <c r="I28" s="12">
        <v>1</v>
      </c>
      <c r="J28" s="12">
        <v>1</v>
      </c>
      <c r="K28" s="11">
        <v>1</v>
      </c>
    </row>
    <row r="29" spans="1:11">
      <c r="A29" s="13" t="s">
        <v>25</v>
      </c>
      <c r="B29" s="35" t="s">
        <v>52</v>
      </c>
      <c r="C29" s="12">
        <v>1</v>
      </c>
      <c r="D29" s="12">
        <v>1</v>
      </c>
      <c r="E29" s="12">
        <v>0</v>
      </c>
      <c r="F29" s="12">
        <v>0</v>
      </c>
      <c r="G29" s="12">
        <v>1</v>
      </c>
      <c r="H29" s="12">
        <v>1</v>
      </c>
      <c r="I29" s="12">
        <v>1</v>
      </c>
      <c r="J29" s="12">
        <v>1</v>
      </c>
      <c r="K29" s="11">
        <v>1</v>
      </c>
    </row>
    <row r="30" spans="1:11">
      <c r="A30" s="13" t="s">
        <v>26</v>
      </c>
      <c r="B30" s="35" t="s">
        <v>53</v>
      </c>
      <c r="C30" s="12">
        <v>5</v>
      </c>
      <c r="D30" s="12">
        <v>1</v>
      </c>
      <c r="E30" s="12">
        <v>5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1">
        <v>1</v>
      </c>
    </row>
    <row r="31" spans="1:11">
      <c r="A31" s="13" t="s">
        <v>57</v>
      </c>
      <c r="B31" s="35" t="s">
        <v>58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1">
        <v>0</v>
      </c>
    </row>
    <row r="32" spans="1:11">
      <c r="C32" s="13"/>
      <c r="D32" s="13"/>
      <c r="E32" s="13"/>
      <c r="F32" s="13"/>
      <c r="G32" s="13"/>
      <c r="H32" s="13"/>
      <c r="I32" s="13"/>
      <c r="J32" s="13"/>
      <c r="K32" s="10">
        <f>SUM(K4:K31)</f>
        <v>33</v>
      </c>
    </row>
  </sheetData>
  <printOptions horizontalCentered="1" verticalCentered="1" gridLines="1"/>
  <pageMargins left="0.7" right="0.7" top="0.75" bottom="0.75" header="0.3" footer="0.3"/>
  <pageSetup scale="90" orientation="landscape"/>
  <headerFooter>
    <oddHeader>&amp;CWireless RFP Evaluators Score Recap
WHITE CLOUD</oddHeader>
    <oddFooter>&amp;CCOST PROPOSALS WERE SCORED SEPERATELY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5"/>
  <sheetViews>
    <sheetView workbookViewId="0">
      <selection activeCell="C13" sqref="C13"/>
    </sheetView>
  </sheetViews>
  <sheetFormatPr baseColWidth="10" defaultColWidth="8.83203125" defaultRowHeight="14" x14ac:dyDescent="0"/>
  <cols>
    <col min="1" max="1" width="17.83203125" customWidth="1"/>
    <col min="2" max="2" width="15.33203125" customWidth="1"/>
    <col min="3" max="3" width="19.83203125" customWidth="1"/>
    <col min="4" max="4" width="16.5" customWidth="1"/>
    <col min="5" max="5" width="12" customWidth="1"/>
    <col min="6" max="6" width="11.5" customWidth="1"/>
    <col min="9" max="9" width="16.33203125" customWidth="1"/>
  </cols>
  <sheetData>
    <row r="1" spans="1:9" ht="15" thickBot="1">
      <c r="A1" s="60" t="s">
        <v>103</v>
      </c>
      <c r="B1" s="61"/>
      <c r="C1" s="61"/>
      <c r="D1" s="61"/>
      <c r="E1" s="61"/>
      <c r="F1" s="62"/>
      <c r="G1" s="41"/>
      <c r="H1" s="46"/>
      <c r="I1" s="46"/>
    </row>
    <row r="2" spans="1:9" ht="42">
      <c r="A2" s="51" t="s">
        <v>104</v>
      </c>
      <c r="B2" s="51" t="s">
        <v>72</v>
      </c>
      <c r="C2" s="51" t="s">
        <v>105</v>
      </c>
      <c r="D2" s="51" t="s">
        <v>106</v>
      </c>
      <c r="E2" s="51" t="s">
        <v>107</v>
      </c>
      <c r="F2" s="51" t="s">
        <v>108</v>
      </c>
      <c r="H2" s="58" t="s">
        <v>109</v>
      </c>
      <c r="I2" s="59"/>
    </row>
    <row r="3" spans="1:9">
      <c r="A3" s="49">
        <v>1950000</v>
      </c>
      <c r="B3" s="48" t="s">
        <v>98</v>
      </c>
      <c r="C3" s="49">
        <f>A3*5</f>
        <v>9750000</v>
      </c>
      <c r="D3" s="49"/>
      <c r="E3" s="48">
        <f t="shared" ref="E3:E12" si="0">1-(C3/C$13)</f>
        <v>0.94371550600564214</v>
      </c>
      <c r="F3" s="50">
        <f t="shared" ref="F3:F12" si="1">E3*2500</f>
        <v>2359.2887650141051</v>
      </c>
      <c r="H3" s="42">
        <v>1914.8327296071566</v>
      </c>
      <c r="I3" s="43" t="s">
        <v>59</v>
      </c>
    </row>
    <row r="4" spans="1:9">
      <c r="A4" s="49">
        <v>2312765</v>
      </c>
      <c r="B4" s="48" t="s">
        <v>60</v>
      </c>
      <c r="C4" s="49">
        <f>A4*5</f>
        <v>11563825</v>
      </c>
      <c r="D4" s="49"/>
      <c r="E4" s="48">
        <f t="shared" si="0"/>
        <v>0.93324471397289188</v>
      </c>
      <c r="F4" s="50">
        <f t="shared" si="1"/>
        <v>2333.1117849322295</v>
      </c>
      <c r="H4" s="42">
        <v>2067.0423538895552</v>
      </c>
      <c r="I4" s="43" t="s">
        <v>99</v>
      </c>
    </row>
    <row r="5" spans="1:9">
      <c r="A5" s="49">
        <v>1649000</v>
      </c>
      <c r="B5" s="48" t="s">
        <v>100</v>
      </c>
      <c r="C5" s="49">
        <f>A5*5</f>
        <v>8245000</v>
      </c>
      <c r="D5" s="49"/>
      <c r="E5" s="48">
        <f t="shared" si="0"/>
        <v>0.9524035227709251</v>
      </c>
      <c r="F5" s="50">
        <f t="shared" si="1"/>
        <v>2381.0088069273129</v>
      </c>
      <c r="H5" s="42">
        <v>2146.8024464605692</v>
      </c>
      <c r="I5" s="43" t="s">
        <v>65</v>
      </c>
    </row>
    <row r="6" spans="1:9">
      <c r="A6" s="49">
        <v>2111655</v>
      </c>
      <c r="B6" s="48" t="s">
        <v>68</v>
      </c>
      <c r="C6" s="49">
        <f>A6*5</f>
        <v>10558275</v>
      </c>
      <c r="D6" s="49"/>
      <c r="E6" s="48">
        <f t="shared" si="0"/>
        <v>0.93904952145350995</v>
      </c>
      <c r="F6" s="50">
        <f t="shared" si="1"/>
        <v>2347.623803633775</v>
      </c>
      <c r="H6" s="42">
        <v>2232.7606064160586</v>
      </c>
      <c r="I6" s="43" t="s">
        <v>64</v>
      </c>
    </row>
    <row r="7" spans="1:9">
      <c r="A7" s="49">
        <v>1861643.46</v>
      </c>
      <c r="B7" s="48" t="s">
        <v>67</v>
      </c>
      <c r="C7" s="49">
        <f>A7*5</f>
        <v>9308217.3000000007</v>
      </c>
      <c r="D7" s="49"/>
      <c r="E7" s="48">
        <f t="shared" si="0"/>
        <v>0.94626581531076637</v>
      </c>
      <c r="F7" s="50">
        <f t="shared" si="1"/>
        <v>2365.6645382769161</v>
      </c>
      <c r="H7" s="42">
        <v>2333.1117849322295</v>
      </c>
      <c r="I7" s="43" t="s">
        <v>60</v>
      </c>
    </row>
    <row r="8" spans="1:9">
      <c r="A8" s="49">
        <f>C8/12</f>
        <v>2039446.3333333333</v>
      </c>
      <c r="B8" s="48" t="s">
        <v>65</v>
      </c>
      <c r="C8" s="49">
        <v>24473356</v>
      </c>
      <c r="D8" s="49"/>
      <c r="E8" s="48">
        <f t="shared" si="0"/>
        <v>0.85872097858422758</v>
      </c>
      <c r="F8" s="50">
        <f t="shared" si="1"/>
        <v>2146.8024464605692</v>
      </c>
      <c r="H8" s="42">
        <v>2347.623803633775</v>
      </c>
      <c r="I8" s="43" t="s">
        <v>68</v>
      </c>
    </row>
    <row r="9" spans="1:9">
      <c r="A9" s="49">
        <v>29670362</v>
      </c>
      <c r="B9" s="48" t="s">
        <v>101</v>
      </c>
      <c r="C9" s="49">
        <v>40546733.079999998</v>
      </c>
      <c r="D9" s="49"/>
      <c r="E9" s="48">
        <f t="shared" si="0"/>
        <v>0.76593309184286262</v>
      </c>
      <c r="F9" s="50">
        <f t="shared" si="1"/>
        <v>1914.8327296071566</v>
      </c>
      <c r="H9" s="42">
        <v>2351.8641648423218</v>
      </c>
      <c r="I9" s="43" t="s">
        <v>102</v>
      </c>
    </row>
    <row r="10" spans="1:9">
      <c r="A10" s="49">
        <v>7265740.7999999998</v>
      </c>
      <c r="B10" s="48" t="s">
        <v>102</v>
      </c>
      <c r="C10" s="49">
        <f>D10+A10</f>
        <v>10264456.800000001</v>
      </c>
      <c r="D10" s="49">
        <f>749679*4</f>
        <v>2998716</v>
      </c>
      <c r="E10" s="48">
        <f t="shared" si="0"/>
        <v>0.94074566593692865</v>
      </c>
      <c r="F10" s="50">
        <f t="shared" si="1"/>
        <v>2351.8641648423218</v>
      </c>
      <c r="H10" s="42">
        <v>2359.2887650141051</v>
      </c>
      <c r="I10" s="43" t="s">
        <v>98</v>
      </c>
    </row>
    <row r="11" spans="1:9">
      <c r="A11" s="49">
        <v>11998491.890000001</v>
      </c>
      <c r="B11" s="48" t="s">
        <v>64</v>
      </c>
      <c r="C11" s="49">
        <f>A11+D11</f>
        <v>18517242.690000001</v>
      </c>
      <c r="D11" s="49">
        <f>1629687.7*4</f>
        <v>6518750.7999999998</v>
      </c>
      <c r="E11" s="48">
        <f t="shared" si="0"/>
        <v>0.89310424256642351</v>
      </c>
      <c r="F11" s="50">
        <f t="shared" si="1"/>
        <v>2232.7606064160586</v>
      </c>
      <c r="H11" s="42">
        <v>2365.6645382769161</v>
      </c>
      <c r="I11" s="43" t="s">
        <v>67</v>
      </c>
    </row>
    <row r="12" spans="1:9" ht="15" thickBot="1">
      <c r="A12" s="49">
        <v>6000000</v>
      </c>
      <c r="B12" s="48" t="s">
        <v>99</v>
      </c>
      <c r="C12" s="49">
        <f>A12*5</f>
        <v>30000000</v>
      </c>
      <c r="D12" s="49"/>
      <c r="E12" s="48">
        <f t="shared" si="0"/>
        <v>0.82681694155582208</v>
      </c>
      <c r="F12" s="50">
        <f t="shared" si="1"/>
        <v>2067.0423538895552</v>
      </c>
      <c r="H12" s="44">
        <v>2381.0088069273129</v>
      </c>
      <c r="I12" s="45" t="s">
        <v>100</v>
      </c>
    </row>
    <row r="13" spans="1:9">
      <c r="A13" s="49"/>
      <c r="B13" s="48"/>
      <c r="C13" s="49">
        <f>SUM(C3:C12)</f>
        <v>173227105.87</v>
      </c>
      <c r="D13" s="49"/>
      <c r="E13" s="48"/>
      <c r="F13" s="50"/>
      <c r="H13" s="47"/>
      <c r="I13" s="39"/>
    </row>
    <row r="14" spans="1:9">
      <c r="A14" s="49"/>
      <c r="B14" s="48"/>
      <c r="C14" s="49"/>
      <c r="D14" s="49"/>
      <c r="E14" s="48"/>
      <c r="F14" s="50"/>
      <c r="H14" s="40"/>
    </row>
    <row r="15" spans="1:9">
      <c r="A15" s="49"/>
      <c r="B15" s="48"/>
      <c r="C15" s="49"/>
      <c r="D15" s="49"/>
      <c r="E15" s="48"/>
      <c r="F15" s="50">
        <v>2500</v>
      </c>
      <c r="H15" s="40"/>
    </row>
  </sheetData>
  <mergeCells count="2">
    <mergeCell ref="H2:I2"/>
    <mergeCell ref="A1:F1"/>
  </mergeCells>
  <pageMargins left="0.7" right="0.7" top="0.75" bottom="0.75" header="0.3" footer="0.3"/>
  <pageSetup scale="9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ySplit="1" topLeftCell="A2" activePane="bottomLeft" state="frozen"/>
      <selection pane="bottomLeft" activeCell="B28" sqref="B28:B31"/>
    </sheetView>
  </sheetViews>
  <sheetFormatPr baseColWidth="10" defaultColWidth="8.83203125" defaultRowHeight="14" x14ac:dyDescent="0"/>
  <cols>
    <col min="1" max="1" width="7" style="13" customWidth="1"/>
    <col min="2" max="2" width="35.83203125" style="10" customWidth="1"/>
    <col min="3" max="10" width="9.83203125" style="12" customWidth="1"/>
    <col min="11" max="11" width="11.83203125" style="13" customWidth="1"/>
    <col min="12" max="16384" width="8.83203125" style="13"/>
  </cols>
  <sheetData>
    <row r="1" spans="1:11" s="11" customFormat="1" ht="42">
      <c r="A1" s="11" t="s">
        <v>54</v>
      </c>
      <c r="B1" s="11" t="s">
        <v>55</v>
      </c>
      <c r="C1" s="11" t="s">
        <v>73</v>
      </c>
      <c r="D1" s="11" t="s">
        <v>74</v>
      </c>
      <c r="E1" s="11" t="s">
        <v>75</v>
      </c>
      <c r="F1" s="11" t="s">
        <v>76</v>
      </c>
      <c r="G1" s="11" t="s">
        <v>77</v>
      </c>
      <c r="H1" s="11" t="s">
        <v>78</v>
      </c>
      <c r="I1" s="11" t="s">
        <v>79</v>
      </c>
      <c r="J1" s="11" t="s">
        <v>80</v>
      </c>
      <c r="K1" s="11" t="s">
        <v>81</v>
      </c>
    </row>
    <row r="2" spans="1:11">
      <c r="C2" s="14" t="s">
        <v>56</v>
      </c>
      <c r="D2" s="14" t="s">
        <v>56</v>
      </c>
      <c r="E2" s="14" t="s">
        <v>56</v>
      </c>
      <c r="F2" s="14" t="s">
        <v>56</v>
      </c>
      <c r="G2" s="14" t="s">
        <v>56</v>
      </c>
      <c r="H2" s="14" t="s">
        <v>56</v>
      </c>
      <c r="I2" s="14" t="s">
        <v>56</v>
      </c>
      <c r="J2" s="14" t="s">
        <v>56</v>
      </c>
    </row>
    <row r="4" spans="1:11" ht="15" customHeight="1">
      <c r="A4" s="13" t="s">
        <v>0</v>
      </c>
      <c r="B4" s="34" t="s">
        <v>27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</row>
    <row r="5" spans="1:11" ht="15" customHeight="1">
      <c r="A5" s="13" t="s">
        <v>1</v>
      </c>
      <c r="B5" s="34" t="s">
        <v>28</v>
      </c>
      <c r="C5" s="12">
        <v>5</v>
      </c>
      <c r="D5" s="12">
        <v>5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2">
        <v>5</v>
      </c>
      <c r="K5" s="12">
        <v>5</v>
      </c>
    </row>
    <row r="6" spans="1:11" ht="15" customHeight="1">
      <c r="A6" s="13" t="s">
        <v>2</v>
      </c>
      <c r="B6" s="34" t="s">
        <v>29</v>
      </c>
      <c r="C6" s="12">
        <v>1</v>
      </c>
      <c r="D6" s="12">
        <v>1</v>
      </c>
      <c r="E6" s="12">
        <v>1</v>
      </c>
      <c r="F6" s="12">
        <v>1</v>
      </c>
      <c r="G6" s="12">
        <v>5</v>
      </c>
      <c r="H6" s="12">
        <v>1</v>
      </c>
      <c r="I6" s="12">
        <v>1</v>
      </c>
      <c r="J6" s="12">
        <v>1</v>
      </c>
      <c r="K6" s="12">
        <v>1</v>
      </c>
    </row>
    <row r="7" spans="1:11" ht="15" customHeight="1">
      <c r="A7" s="13" t="s">
        <v>3</v>
      </c>
      <c r="B7" s="34" t="s">
        <v>30</v>
      </c>
      <c r="C7" s="12">
        <v>5</v>
      </c>
      <c r="D7" s="12">
        <v>1</v>
      </c>
      <c r="E7" s="12">
        <v>5</v>
      </c>
      <c r="F7" s="12">
        <v>5</v>
      </c>
      <c r="G7" s="12">
        <v>5</v>
      </c>
      <c r="H7" s="12">
        <v>5</v>
      </c>
      <c r="I7" s="12">
        <v>1</v>
      </c>
      <c r="J7" s="12">
        <v>5</v>
      </c>
      <c r="K7" s="12">
        <v>5</v>
      </c>
    </row>
    <row r="8" spans="1:11" ht="15" customHeight="1">
      <c r="A8" s="13" t="s">
        <v>4</v>
      </c>
      <c r="B8" s="34" t="s">
        <v>31</v>
      </c>
      <c r="C8" s="12">
        <v>5</v>
      </c>
      <c r="D8" s="12">
        <v>0</v>
      </c>
      <c r="E8" s="12">
        <v>0</v>
      </c>
      <c r="F8" s="12">
        <v>1</v>
      </c>
      <c r="G8" s="12">
        <v>5</v>
      </c>
      <c r="H8" s="12">
        <v>5</v>
      </c>
      <c r="I8" s="12">
        <v>0</v>
      </c>
      <c r="J8" s="12">
        <v>0</v>
      </c>
      <c r="K8" s="12">
        <v>1</v>
      </c>
    </row>
    <row r="9" spans="1:11" ht="15" customHeight="1">
      <c r="A9" s="13" t="s">
        <v>5</v>
      </c>
      <c r="B9" s="34" t="s">
        <v>32</v>
      </c>
      <c r="C9" s="12">
        <v>5</v>
      </c>
      <c r="D9" s="12">
        <v>5</v>
      </c>
      <c r="E9" s="12">
        <v>5</v>
      </c>
      <c r="F9" s="12">
        <v>5</v>
      </c>
      <c r="G9" s="12">
        <v>5</v>
      </c>
      <c r="H9" s="12">
        <v>5</v>
      </c>
      <c r="I9" s="12">
        <v>1</v>
      </c>
      <c r="J9" s="12">
        <v>5</v>
      </c>
      <c r="K9" s="12">
        <v>5</v>
      </c>
    </row>
    <row r="10" spans="1:11" ht="15" customHeight="1">
      <c r="A10" s="13" t="s">
        <v>6</v>
      </c>
      <c r="B10" s="34" t="s">
        <v>33</v>
      </c>
      <c r="C10" s="12">
        <v>0</v>
      </c>
      <c r="D10" s="12">
        <v>0</v>
      </c>
      <c r="E10" s="12">
        <v>1</v>
      </c>
      <c r="F10" s="12">
        <v>0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</row>
    <row r="11" spans="1:11" ht="15" customHeight="1">
      <c r="A11" s="13" t="s">
        <v>7</v>
      </c>
      <c r="B11" s="34" t="s">
        <v>34</v>
      </c>
      <c r="C11" s="12">
        <v>0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</row>
    <row r="12" spans="1:11" ht="15" customHeight="1">
      <c r="A12" s="13" t="s">
        <v>8</v>
      </c>
      <c r="B12" s="15" t="s">
        <v>35</v>
      </c>
      <c r="C12" s="12">
        <v>5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12">
        <v>5</v>
      </c>
      <c r="J12" s="12">
        <v>5</v>
      </c>
      <c r="K12" s="12">
        <v>5</v>
      </c>
    </row>
    <row r="13" spans="1:11" ht="15" customHeight="1">
      <c r="A13" s="13" t="s">
        <v>9</v>
      </c>
      <c r="B13" s="15" t="s">
        <v>36</v>
      </c>
      <c r="C13" s="12">
        <v>1</v>
      </c>
      <c r="D13" s="12">
        <v>5</v>
      </c>
      <c r="E13" s="12">
        <v>5</v>
      </c>
      <c r="F13" s="12">
        <v>5</v>
      </c>
      <c r="G13" s="12">
        <v>5</v>
      </c>
      <c r="H13" s="12">
        <v>5</v>
      </c>
      <c r="I13" s="12">
        <v>1</v>
      </c>
      <c r="J13" s="12">
        <v>5</v>
      </c>
      <c r="K13" s="12">
        <v>5</v>
      </c>
    </row>
    <row r="14" spans="1:11" ht="15" customHeight="1">
      <c r="A14" s="13" t="s">
        <v>10</v>
      </c>
      <c r="B14" s="34" t="s">
        <v>37</v>
      </c>
      <c r="C14" s="12">
        <v>1</v>
      </c>
      <c r="D14" s="12">
        <v>1</v>
      </c>
      <c r="E14" s="12">
        <v>1</v>
      </c>
      <c r="F14" s="12">
        <v>5</v>
      </c>
      <c r="G14" s="12">
        <v>5</v>
      </c>
      <c r="H14" s="12">
        <v>1</v>
      </c>
      <c r="I14" s="12">
        <v>1</v>
      </c>
      <c r="J14" s="12">
        <v>5</v>
      </c>
      <c r="K14" s="12">
        <v>1</v>
      </c>
    </row>
    <row r="15" spans="1:11" ht="15" customHeight="1">
      <c r="A15" s="13" t="s">
        <v>11</v>
      </c>
      <c r="B15" s="15" t="s">
        <v>38</v>
      </c>
      <c r="C15" s="12">
        <v>10</v>
      </c>
      <c r="D15" s="12">
        <v>10</v>
      </c>
      <c r="E15" s="12">
        <v>10</v>
      </c>
      <c r="F15" s="12">
        <v>10</v>
      </c>
      <c r="G15" s="12">
        <v>10</v>
      </c>
      <c r="H15" s="12">
        <v>10</v>
      </c>
      <c r="I15" s="12">
        <v>5</v>
      </c>
      <c r="J15" s="12">
        <v>10</v>
      </c>
      <c r="K15" s="12">
        <v>10</v>
      </c>
    </row>
    <row r="16" spans="1:11" ht="15" customHeight="1">
      <c r="A16" s="13" t="s">
        <v>12</v>
      </c>
      <c r="B16" s="15" t="s">
        <v>39</v>
      </c>
      <c r="C16" s="12">
        <v>5</v>
      </c>
      <c r="D16" s="12">
        <v>5</v>
      </c>
      <c r="E16" s="12">
        <v>5</v>
      </c>
      <c r="F16" s="12">
        <v>5</v>
      </c>
      <c r="G16" s="12">
        <v>10</v>
      </c>
      <c r="H16" s="12">
        <v>10</v>
      </c>
      <c r="I16" s="12">
        <v>10</v>
      </c>
      <c r="J16" s="12">
        <v>5</v>
      </c>
      <c r="K16" s="12">
        <v>5</v>
      </c>
    </row>
    <row r="17" spans="1:11" ht="15" customHeight="1">
      <c r="A17" s="13" t="s">
        <v>13</v>
      </c>
      <c r="B17" s="15" t="s">
        <v>40</v>
      </c>
      <c r="C17" s="12">
        <v>5</v>
      </c>
      <c r="D17" s="12">
        <v>5</v>
      </c>
      <c r="E17" s="12">
        <v>1</v>
      </c>
      <c r="F17" s="12">
        <v>5</v>
      </c>
      <c r="G17" s="12">
        <v>5</v>
      </c>
      <c r="H17" s="12">
        <v>5</v>
      </c>
      <c r="I17" s="12">
        <v>1</v>
      </c>
      <c r="J17" s="12">
        <v>5</v>
      </c>
      <c r="K17" s="12">
        <v>5</v>
      </c>
    </row>
    <row r="18" spans="1:11" ht="15" customHeight="1">
      <c r="A18" s="13" t="s">
        <v>14</v>
      </c>
      <c r="B18" s="15" t="s">
        <v>41</v>
      </c>
      <c r="C18" s="12">
        <v>5</v>
      </c>
      <c r="D18" s="12">
        <v>5</v>
      </c>
      <c r="E18" s="12">
        <v>5</v>
      </c>
      <c r="F18" s="12">
        <v>5</v>
      </c>
      <c r="G18" s="12">
        <v>5</v>
      </c>
      <c r="H18" s="12">
        <v>5</v>
      </c>
      <c r="I18" s="12">
        <v>5</v>
      </c>
      <c r="J18" s="12">
        <v>5</v>
      </c>
      <c r="K18" s="12">
        <v>5</v>
      </c>
    </row>
    <row r="19" spans="1:11" ht="15" customHeight="1">
      <c r="A19" s="13" t="s">
        <v>15</v>
      </c>
      <c r="B19" s="15" t="s">
        <v>42</v>
      </c>
      <c r="C19" s="12">
        <v>5</v>
      </c>
      <c r="D19" s="12">
        <v>1</v>
      </c>
      <c r="E19" s="12">
        <v>5</v>
      </c>
      <c r="F19" s="12">
        <v>5</v>
      </c>
      <c r="G19" s="12">
        <v>5</v>
      </c>
      <c r="H19" s="12">
        <v>5</v>
      </c>
      <c r="I19" s="12">
        <v>5</v>
      </c>
      <c r="J19" s="12">
        <v>5</v>
      </c>
      <c r="K19" s="12">
        <v>5</v>
      </c>
    </row>
    <row r="20" spans="1:11" ht="15" customHeight="1">
      <c r="A20" s="13" t="s">
        <v>16</v>
      </c>
      <c r="B20" s="34" t="s">
        <v>43</v>
      </c>
      <c r="C20" s="12">
        <v>5</v>
      </c>
      <c r="D20" s="12">
        <v>5</v>
      </c>
      <c r="E20" s="12">
        <v>5</v>
      </c>
      <c r="F20" s="12">
        <v>5</v>
      </c>
      <c r="G20" s="12">
        <v>5</v>
      </c>
      <c r="H20" s="12">
        <v>5</v>
      </c>
      <c r="I20" s="12">
        <v>5</v>
      </c>
      <c r="J20" s="12">
        <v>5</v>
      </c>
      <c r="K20" s="12">
        <v>5</v>
      </c>
    </row>
    <row r="21" spans="1:11" ht="15" customHeight="1">
      <c r="A21" s="13" t="s">
        <v>17</v>
      </c>
      <c r="B21" s="34" t="s">
        <v>44</v>
      </c>
      <c r="C21" s="12">
        <v>1</v>
      </c>
      <c r="D21" s="12">
        <v>5</v>
      </c>
      <c r="E21" s="12">
        <v>5</v>
      </c>
      <c r="F21" s="12">
        <v>5</v>
      </c>
      <c r="G21" s="12">
        <v>1</v>
      </c>
      <c r="H21" s="12">
        <v>5</v>
      </c>
      <c r="I21" s="12">
        <v>1</v>
      </c>
      <c r="J21" s="12">
        <v>5</v>
      </c>
      <c r="K21" s="12">
        <v>5</v>
      </c>
    </row>
    <row r="22" spans="1:11" ht="15" customHeight="1">
      <c r="A22" s="13" t="s">
        <v>18</v>
      </c>
      <c r="B22" s="34" t="s">
        <v>45</v>
      </c>
      <c r="C22" s="12">
        <v>5</v>
      </c>
      <c r="D22" s="12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v>5</v>
      </c>
      <c r="J22" s="12">
        <v>10</v>
      </c>
      <c r="K22" s="12">
        <v>10</v>
      </c>
    </row>
    <row r="23" spans="1:11" ht="15" customHeight="1">
      <c r="A23" s="13" t="s">
        <v>19</v>
      </c>
      <c r="B23" s="34" t="s">
        <v>46</v>
      </c>
      <c r="C23" s="12">
        <v>5</v>
      </c>
      <c r="D23" s="12">
        <v>10</v>
      </c>
      <c r="E23" s="12">
        <v>5</v>
      </c>
      <c r="F23" s="12">
        <v>5</v>
      </c>
      <c r="G23" s="12">
        <v>10</v>
      </c>
      <c r="H23" s="12">
        <v>10</v>
      </c>
      <c r="I23" s="12">
        <v>5</v>
      </c>
      <c r="J23" s="12">
        <v>5</v>
      </c>
      <c r="K23" s="12">
        <v>5</v>
      </c>
    </row>
    <row r="24" spans="1:11" ht="15" customHeight="1">
      <c r="A24" s="13" t="s">
        <v>20</v>
      </c>
      <c r="B24" s="34" t="s">
        <v>47</v>
      </c>
      <c r="C24" s="12">
        <v>1</v>
      </c>
      <c r="D24" s="12">
        <v>1</v>
      </c>
      <c r="E24" s="12">
        <v>0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</row>
    <row r="25" spans="1:11" ht="15" customHeight="1">
      <c r="A25" s="13" t="s">
        <v>21</v>
      </c>
      <c r="B25" s="34" t="s">
        <v>48</v>
      </c>
      <c r="C25" s="12">
        <v>5</v>
      </c>
      <c r="D25" s="12">
        <v>5</v>
      </c>
      <c r="E25" s="12">
        <v>1</v>
      </c>
      <c r="F25" s="12">
        <v>5</v>
      </c>
      <c r="G25" s="12">
        <v>5</v>
      </c>
      <c r="H25" s="12">
        <v>5</v>
      </c>
      <c r="I25" s="12">
        <v>5</v>
      </c>
      <c r="J25" s="12">
        <v>1</v>
      </c>
      <c r="K25" s="12">
        <v>5</v>
      </c>
    </row>
    <row r="26" spans="1:11" ht="15" customHeight="1">
      <c r="A26" s="13" t="s">
        <v>22</v>
      </c>
      <c r="B26" s="15" t="s">
        <v>49</v>
      </c>
      <c r="C26" s="12">
        <v>5</v>
      </c>
      <c r="D26" s="12">
        <v>5</v>
      </c>
      <c r="E26" s="12">
        <v>5</v>
      </c>
      <c r="F26" s="12">
        <v>10</v>
      </c>
      <c r="G26" s="12">
        <v>5</v>
      </c>
      <c r="H26" s="12">
        <v>10</v>
      </c>
      <c r="I26" s="12">
        <v>5</v>
      </c>
      <c r="J26" s="12">
        <v>5</v>
      </c>
      <c r="K26" s="12">
        <v>5</v>
      </c>
    </row>
    <row r="27" spans="1:11" ht="15" customHeight="1">
      <c r="A27" s="13" t="s">
        <v>23</v>
      </c>
      <c r="B27" s="15" t="s">
        <v>50</v>
      </c>
      <c r="C27" s="12">
        <v>1</v>
      </c>
      <c r="D27" s="12">
        <v>5</v>
      </c>
      <c r="E27" s="12">
        <v>1</v>
      </c>
      <c r="F27" s="12">
        <v>1</v>
      </c>
      <c r="G27" s="12">
        <v>1</v>
      </c>
      <c r="H27" s="12">
        <v>5</v>
      </c>
      <c r="I27" s="12">
        <v>1</v>
      </c>
      <c r="J27" s="12">
        <v>5</v>
      </c>
      <c r="K27" s="12">
        <v>1</v>
      </c>
    </row>
    <row r="28" spans="1:11" ht="15" customHeight="1">
      <c r="A28" s="13" t="s">
        <v>24</v>
      </c>
      <c r="B28" s="34" t="s">
        <v>51</v>
      </c>
      <c r="C28" s="12">
        <v>5</v>
      </c>
      <c r="D28" s="12">
        <v>5</v>
      </c>
      <c r="E28" s="12">
        <v>5</v>
      </c>
      <c r="F28" s="12">
        <v>5</v>
      </c>
      <c r="G28" s="12">
        <v>1</v>
      </c>
      <c r="H28" s="12">
        <v>5</v>
      </c>
      <c r="I28" s="12">
        <v>1</v>
      </c>
      <c r="J28" s="12">
        <v>5</v>
      </c>
      <c r="K28" s="12">
        <v>5</v>
      </c>
    </row>
    <row r="29" spans="1:11" ht="15" customHeight="1">
      <c r="A29" s="13" t="s">
        <v>25</v>
      </c>
      <c r="B29" s="34" t="s">
        <v>52</v>
      </c>
      <c r="C29" s="12">
        <v>5</v>
      </c>
      <c r="D29" s="12">
        <v>5</v>
      </c>
      <c r="E29" s="12">
        <v>5</v>
      </c>
      <c r="F29" s="12">
        <v>5</v>
      </c>
      <c r="G29" s="12">
        <v>5</v>
      </c>
      <c r="H29" s="12">
        <v>5</v>
      </c>
      <c r="I29" s="12">
        <v>1</v>
      </c>
      <c r="J29" s="12">
        <v>5</v>
      </c>
      <c r="K29" s="12">
        <v>5</v>
      </c>
    </row>
    <row r="30" spans="1:11" ht="15" customHeight="1">
      <c r="A30" s="13" t="s">
        <v>26</v>
      </c>
      <c r="B30" s="34" t="s">
        <v>53</v>
      </c>
      <c r="C30" s="12">
        <v>5</v>
      </c>
      <c r="D30" s="12">
        <v>5</v>
      </c>
      <c r="E30" s="12">
        <v>1</v>
      </c>
      <c r="F30" s="12">
        <v>1</v>
      </c>
      <c r="G30" s="12">
        <v>5</v>
      </c>
      <c r="H30" s="12">
        <v>5</v>
      </c>
      <c r="I30" s="12">
        <v>1</v>
      </c>
      <c r="J30" s="12">
        <v>5</v>
      </c>
      <c r="K30" s="12">
        <v>5</v>
      </c>
    </row>
    <row r="31" spans="1:11" ht="15" customHeight="1">
      <c r="A31" s="13" t="s">
        <v>57</v>
      </c>
      <c r="B31" s="34" t="s">
        <v>58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</row>
    <row r="32" spans="1:11" ht="15" customHeight="1">
      <c r="C32" s="13"/>
      <c r="D32" s="13"/>
      <c r="E32" s="13"/>
      <c r="F32" s="13"/>
      <c r="G32" s="13"/>
      <c r="H32" s="13"/>
      <c r="I32" s="13"/>
      <c r="J32" s="13"/>
      <c r="K32" s="13">
        <f>SUM(K4:K31)</f>
        <v>112</v>
      </c>
    </row>
  </sheetData>
  <printOptions horizontalCentered="1" verticalCentered="1" gridLines="1"/>
  <pageMargins left="0.7" right="0.7" top="0.75" bottom="0.75" header="0.3" footer="0.3"/>
  <pageSetup scale="90" orientation="landscape" horizontalDpi="200" verticalDpi="200"/>
  <headerFooter>
    <oddHeader>&amp;CWireless RFP Evaluators Score Recap
CAROUSEL</oddHeader>
    <oddFooter xml:space="preserve">&amp;CCOST PROPOSAL WAS SCORED SEPERATELY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ySplit="1" topLeftCell="A2" activePane="bottomLeft" state="frozen"/>
      <selection pane="bottomLeft" activeCell="E13" sqref="E13"/>
    </sheetView>
  </sheetViews>
  <sheetFormatPr baseColWidth="10" defaultColWidth="8.83203125" defaultRowHeight="14" x14ac:dyDescent="0"/>
  <cols>
    <col min="1" max="1" width="8.83203125" style="13"/>
    <col min="2" max="2" width="35.5" style="13" customWidth="1"/>
    <col min="3" max="10" width="9.6640625" style="12" customWidth="1"/>
    <col min="11" max="11" width="10.5" style="13" customWidth="1"/>
    <col min="12" max="16384" width="8.83203125" style="13"/>
  </cols>
  <sheetData>
    <row r="1" spans="1:11" s="8" customFormat="1" ht="28">
      <c r="A1" s="8" t="s">
        <v>54</v>
      </c>
      <c r="B1" s="8" t="s">
        <v>55</v>
      </c>
      <c r="C1" s="8" t="s">
        <v>73</v>
      </c>
      <c r="D1" s="8" t="s">
        <v>74</v>
      </c>
      <c r="E1" s="8" t="s">
        <v>75</v>
      </c>
      <c r="F1" s="8" t="s">
        <v>76</v>
      </c>
      <c r="G1" s="8" t="s">
        <v>77</v>
      </c>
      <c r="H1" s="8" t="s">
        <v>78</v>
      </c>
      <c r="I1" s="8" t="s">
        <v>79</v>
      </c>
      <c r="J1" s="8" t="s">
        <v>80</v>
      </c>
      <c r="K1" s="8" t="s">
        <v>82</v>
      </c>
    </row>
    <row r="2" spans="1:11" ht="15" customHeight="1">
      <c r="C2" s="14" t="s">
        <v>56</v>
      </c>
      <c r="D2" s="14" t="s">
        <v>56</v>
      </c>
      <c r="E2" s="14" t="s">
        <v>56</v>
      </c>
      <c r="F2" s="14" t="s">
        <v>56</v>
      </c>
      <c r="G2" s="14" t="s">
        <v>56</v>
      </c>
      <c r="H2" s="14" t="s">
        <v>56</v>
      </c>
      <c r="I2" s="14" t="s">
        <v>56</v>
      </c>
      <c r="J2" s="14" t="s">
        <v>56</v>
      </c>
    </row>
    <row r="3" spans="1:11" ht="15" customHeight="1"/>
    <row r="4" spans="1:11" ht="15" customHeight="1">
      <c r="A4" s="13" t="s">
        <v>0</v>
      </c>
      <c r="B4" s="35" t="s">
        <v>27</v>
      </c>
      <c r="C4" s="12">
        <v>5</v>
      </c>
      <c r="D4" s="12">
        <v>5</v>
      </c>
      <c r="E4" s="12">
        <v>1</v>
      </c>
      <c r="F4" s="12">
        <v>5</v>
      </c>
      <c r="G4" s="12">
        <v>5</v>
      </c>
      <c r="H4" s="12">
        <v>5</v>
      </c>
      <c r="I4" s="12">
        <v>5</v>
      </c>
      <c r="J4" s="12">
        <v>1</v>
      </c>
      <c r="K4" s="12">
        <v>5</v>
      </c>
    </row>
    <row r="5" spans="1:11" ht="15" customHeight="1">
      <c r="A5" s="13" t="s">
        <v>1</v>
      </c>
      <c r="B5" s="35" t="s">
        <v>28</v>
      </c>
      <c r="C5" s="12">
        <v>5</v>
      </c>
      <c r="D5" s="12">
        <v>5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2">
        <v>5</v>
      </c>
      <c r="K5" s="12">
        <v>5</v>
      </c>
    </row>
    <row r="6" spans="1:11" ht="15" customHeight="1">
      <c r="A6" s="13" t="s">
        <v>2</v>
      </c>
      <c r="B6" s="35" t="s">
        <v>29</v>
      </c>
      <c r="C6" s="12">
        <v>5</v>
      </c>
      <c r="D6" s="12">
        <v>5</v>
      </c>
      <c r="E6" s="12">
        <v>10</v>
      </c>
      <c r="F6" s="12">
        <v>5</v>
      </c>
      <c r="G6" s="12">
        <v>10</v>
      </c>
      <c r="H6" s="12">
        <v>5</v>
      </c>
      <c r="I6" s="12">
        <v>5</v>
      </c>
      <c r="J6" s="12">
        <v>5</v>
      </c>
      <c r="K6" s="12">
        <v>5</v>
      </c>
    </row>
    <row r="7" spans="1:11" ht="15" customHeight="1">
      <c r="A7" s="13" t="s">
        <v>3</v>
      </c>
      <c r="B7" s="35" t="s">
        <v>30</v>
      </c>
      <c r="C7" s="12">
        <v>5</v>
      </c>
      <c r="D7" s="12">
        <v>1</v>
      </c>
      <c r="E7" s="12">
        <v>1</v>
      </c>
      <c r="F7" s="12">
        <v>5</v>
      </c>
      <c r="G7" s="12">
        <v>5</v>
      </c>
      <c r="H7" s="12">
        <v>5</v>
      </c>
      <c r="I7" s="12">
        <v>5</v>
      </c>
      <c r="J7" s="12">
        <v>1</v>
      </c>
      <c r="K7" s="12">
        <v>5</v>
      </c>
    </row>
    <row r="8" spans="1:11" ht="15" customHeight="1">
      <c r="A8" s="13" t="s">
        <v>4</v>
      </c>
      <c r="B8" s="35" t="s">
        <v>31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0</v>
      </c>
      <c r="J8" s="12">
        <v>1</v>
      </c>
      <c r="K8" s="12">
        <v>1</v>
      </c>
    </row>
    <row r="9" spans="1:11" ht="15" customHeight="1">
      <c r="A9" s="13" t="s">
        <v>5</v>
      </c>
      <c r="B9" s="35" t="s">
        <v>32</v>
      </c>
      <c r="C9" s="12">
        <v>1</v>
      </c>
      <c r="D9" s="12">
        <v>1</v>
      </c>
      <c r="E9" s="12">
        <v>1</v>
      </c>
      <c r="F9" s="12">
        <v>1</v>
      </c>
      <c r="G9" s="12">
        <v>5</v>
      </c>
      <c r="H9" s="12">
        <v>1</v>
      </c>
      <c r="I9" s="12">
        <v>1</v>
      </c>
      <c r="J9" s="12">
        <v>5</v>
      </c>
      <c r="K9" s="12">
        <v>1</v>
      </c>
    </row>
    <row r="10" spans="1:11" ht="15" customHeight="1">
      <c r="A10" s="13" t="s">
        <v>6</v>
      </c>
      <c r="B10" s="35" t="s">
        <v>33</v>
      </c>
      <c r="C10" s="12">
        <v>5</v>
      </c>
      <c r="D10" s="12">
        <v>1</v>
      </c>
      <c r="E10" s="12">
        <v>1</v>
      </c>
      <c r="F10" s="12">
        <v>1</v>
      </c>
      <c r="G10" s="12">
        <v>1</v>
      </c>
      <c r="H10" s="12">
        <v>5</v>
      </c>
      <c r="I10" s="12">
        <v>1</v>
      </c>
      <c r="J10" s="12">
        <v>1</v>
      </c>
      <c r="K10" s="12">
        <v>1</v>
      </c>
    </row>
    <row r="11" spans="1:11" ht="15" customHeight="1">
      <c r="A11" s="13" t="s">
        <v>7</v>
      </c>
      <c r="B11" s="35" t="s">
        <v>34</v>
      </c>
      <c r="C11" s="12">
        <v>1</v>
      </c>
      <c r="D11" s="12">
        <v>1</v>
      </c>
      <c r="E11" s="12">
        <v>5</v>
      </c>
      <c r="F11" s="12">
        <v>5</v>
      </c>
      <c r="G11" s="12">
        <v>5</v>
      </c>
      <c r="H11" s="12">
        <v>1</v>
      </c>
      <c r="I11" s="12">
        <v>5</v>
      </c>
      <c r="J11" s="12">
        <v>5</v>
      </c>
      <c r="K11" s="12">
        <v>5</v>
      </c>
    </row>
    <row r="12" spans="1:11" ht="15" customHeight="1">
      <c r="A12" s="13" t="s">
        <v>8</v>
      </c>
      <c r="B12" s="16" t="s">
        <v>35</v>
      </c>
      <c r="C12" s="12">
        <v>1</v>
      </c>
      <c r="D12" s="12">
        <v>1</v>
      </c>
      <c r="E12" s="12">
        <v>1</v>
      </c>
      <c r="F12" s="12">
        <v>1</v>
      </c>
      <c r="G12" s="12">
        <v>5</v>
      </c>
      <c r="H12" s="12">
        <v>1</v>
      </c>
      <c r="I12" s="12">
        <v>1</v>
      </c>
      <c r="J12" s="12">
        <v>1</v>
      </c>
      <c r="K12" s="12">
        <v>1</v>
      </c>
    </row>
    <row r="13" spans="1:11" ht="15" customHeight="1">
      <c r="A13" s="13" t="s">
        <v>9</v>
      </c>
      <c r="B13" s="16" t="s">
        <v>36</v>
      </c>
      <c r="C13" s="12">
        <v>1</v>
      </c>
      <c r="D13" s="12">
        <v>1</v>
      </c>
      <c r="E13" s="12">
        <v>1</v>
      </c>
      <c r="F13" s="12">
        <v>0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</row>
    <row r="14" spans="1:11" ht="15" customHeight="1">
      <c r="A14" s="13" t="s">
        <v>10</v>
      </c>
      <c r="B14" s="35" t="s">
        <v>37</v>
      </c>
      <c r="C14" s="12">
        <v>1</v>
      </c>
      <c r="D14" s="12">
        <v>1</v>
      </c>
      <c r="E14" s="12">
        <v>1</v>
      </c>
      <c r="F14" s="12">
        <v>1</v>
      </c>
      <c r="G14" s="12">
        <v>0</v>
      </c>
      <c r="H14" s="12">
        <v>1</v>
      </c>
      <c r="I14" s="12">
        <v>0</v>
      </c>
      <c r="J14" s="12">
        <v>1</v>
      </c>
      <c r="K14" s="12">
        <v>1</v>
      </c>
    </row>
    <row r="15" spans="1:11" ht="15" customHeight="1">
      <c r="A15" s="13" t="s">
        <v>11</v>
      </c>
      <c r="B15" s="16" t="s">
        <v>38</v>
      </c>
      <c r="C15" s="12">
        <v>5</v>
      </c>
      <c r="D15" s="12">
        <v>5</v>
      </c>
      <c r="E15" s="12">
        <v>1</v>
      </c>
      <c r="F15" s="12">
        <v>1</v>
      </c>
      <c r="G15" s="12">
        <v>1</v>
      </c>
      <c r="H15" s="12">
        <v>1</v>
      </c>
      <c r="I15" s="12">
        <v>5</v>
      </c>
      <c r="J15" s="12">
        <v>1</v>
      </c>
      <c r="K15" s="12">
        <v>1</v>
      </c>
    </row>
    <row r="16" spans="1:11" ht="15" customHeight="1">
      <c r="A16" s="13" t="s">
        <v>12</v>
      </c>
      <c r="B16" s="16" t="s">
        <v>39</v>
      </c>
      <c r="C16" s="12">
        <v>5</v>
      </c>
      <c r="D16" s="12">
        <v>5</v>
      </c>
      <c r="E16" s="12">
        <v>5</v>
      </c>
      <c r="F16" s="12">
        <v>5</v>
      </c>
      <c r="G16" s="12">
        <v>1</v>
      </c>
      <c r="H16" s="12">
        <v>1</v>
      </c>
      <c r="I16" s="12">
        <v>1</v>
      </c>
      <c r="J16" s="12">
        <v>5</v>
      </c>
      <c r="K16" s="12">
        <v>5</v>
      </c>
    </row>
    <row r="17" spans="1:11" ht="15" customHeight="1">
      <c r="A17" s="13" t="s">
        <v>13</v>
      </c>
      <c r="B17" s="16" t="s">
        <v>40</v>
      </c>
      <c r="C17" s="12">
        <v>1</v>
      </c>
      <c r="D17" s="12">
        <v>0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</row>
    <row r="18" spans="1:11" ht="15" customHeight="1">
      <c r="A18" s="13" t="s">
        <v>14</v>
      </c>
      <c r="B18" s="16" t="s">
        <v>41</v>
      </c>
      <c r="C18" s="12">
        <v>5</v>
      </c>
      <c r="D18" s="12">
        <v>5</v>
      </c>
      <c r="E18" s="12">
        <v>5</v>
      </c>
      <c r="F18" s="12">
        <v>5</v>
      </c>
      <c r="G18" s="12">
        <v>5</v>
      </c>
      <c r="H18" s="12">
        <v>1</v>
      </c>
      <c r="I18" s="12">
        <v>1</v>
      </c>
      <c r="J18" s="12">
        <v>5</v>
      </c>
      <c r="K18" s="12">
        <v>5</v>
      </c>
    </row>
    <row r="19" spans="1:11" ht="15" customHeight="1">
      <c r="A19" s="13" t="s">
        <v>15</v>
      </c>
      <c r="B19" s="16" t="s">
        <v>42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0</v>
      </c>
      <c r="J19" s="12">
        <v>1</v>
      </c>
      <c r="K19" s="12">
        <v>1</v>
      </c>
    </row>
    <row r="20" spans="1:11" ht="15" customHeight="1">
      <c r="A20" s="13" t="s">
        <v>16</v>
      </c>
      <c r="B20" s="35" t="s">
        <v>43</v>
      </c>
      <c r="C20" s="12">
        <v>5</v>
      </c>
      <c r="D20" s="12">
        <v>5</v>
      </c>
      <c r="E20" s="12">
        <v>5</v>
      </c>
      <c r="F20" s="12">
        <v>5</v>
      </c>
      <c r="G20" s="12">
        <v>1</v>
      </c>
      <c r="H20" s="12">
        <v>1</v>
      </c>
      <c r="I20" s="12">
        <v>5</v>
      </c>
      <c r="J20" s="12">
        <v>5</v>
      </c>
      <c r="K20" s="12">
        <v>5</v>
      </c>
    </row>
    <row r="21" spans="1:11" ht="15" customHeight="1">
      <c r="A21" s="13" t="s">
        <v>17</v>
      </c>
      <c r="B21" s="35" t="s">
        <v>44</v>
      </c>
      <c r="C21" s="12">
        <v>1</v>
      </c>
      <c r="D21" s="12">
        <v>1</v>
      </c>
      <c r="E21" s="12">
        <v>1</v>
      </c>
      <c r="F21" s="12">
        <v>5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</row>
    <row r="22" spans="1:11" ht="15" customHeight="1">
      <c r="A22" s="13" t="s">
        <v>18</v>
      </c>
      <c r="B22" s="35" t="s">
        <v>45</v>
      </c>
      <c r="C22" s="12">
        <v>5</v>
      </c>
      <c r="D22" s="12">
        <v>5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5</v>
      </c>
      <c r="K22" s="12">
        <v>1</v>
      </c>
    </row>
    <row r="23" spans="1:11" ht="15" customHeight="1">
      <c r="A23" s="13" t="s">
        <v>19</v>
      </c>
      <c r="B23" s="35" t="s">
        <v>46</v>
      </c>
      <c r="C23" s="12">
        <v>5</v>
      </c>
      <c r="D23" s="12">
        <v>5</v>
      </c>
      <c r="E23" s="12">
        <v>5</v>
      </c>
      <c r="F23" s="12">
        <v>5</v>
      </c>
      <c r="G23" s="12">
        <v>1</v>
      </c>
      <c r="H23" s="12">
        <v>1</v>
      </c>
      <c r="I23" s="12">
        <v>1</v>
      </c>
      <c r="J23" s="12">
        <v>5</v>
      </c>
      <c r="K23" s="12">
        <v>5</v>
      </c>
    </row>
    <row r="24" spans="1:11" ht="15" customHeight="1">
      <c r="A24" s="13" t="s">
        <v>20</v>
      </c>
      <c r="B24" s="35" t="s">
        <v>47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</row>
    <row r="25" spans="1:11" ht="15" customHeight="1">
      <c r="A25" s="13" t="s">
        <v>21</v>
      </c>
      <c r="B25" s="35" t="s">
        <v>48</v>
      </c>
      <c r="C25" s="12">
        <v>5</v>
      </c>
      <c r="D25" s="12">
        <v>1</v>
      </c>
      <c r="E25" s="12">
        <v>1</v>
      </c>
      <c r="F25" s="12">
        <v>5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</row>
    <row r="26" spans="1:11" ht="15" customHeight="1">
      <c r="A26" s="13" t="s">
        <v>22</v>
      </c>
      <c r="B26" s="16" t="s">
        <v>49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</row>
    <row r="27" spans="1:11" ht="15" customHeight="1">
      <c r="A27" s="13" t="s">
        <v>23</v>
      </c>
      <c r="B27" s="16" t="s">
        <v>50</v>
      </c>
      <c r="C27" s="12">
        <v>1</v>
      </c>
      <c r="D27" s="12">
        <v>5</v>
      </c>
      <c r="E27" s="12">
        <v>5</v>
      </c>
      <c r="F27" s="12">
        <v>5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</row>
    <row r="28" spans="1:11" ht="15" customHeight="1">
      <c r="A28" s="13" t="s">
        <v>24</v>
      </c>
      <c r="B28" s="35" t="s">
        <v>51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</row>
    <row r="29" spans="1:11" ht="15" customHeight="1">
      <c r="A29" s="13" t="s">
        <v>25</v>
      </c>
      <c r="B29" s="35" t="s">
        <v>52</v>
      </c>
      <c r="C29" s="12">
        <v>5</v>
      </c>
      <c r="D29" s="12">
        <v>5</v>
      </c>
      <c r="E29" s="12">
        <v>5</v>
      </c>
      <c r="F29" s="12">
        <v>5</v>
      </c>
      <c r="G29" s="12">
        <v>1</v>
      </c>
      <c r="H29" s="12">
        <v>1</v>
      </c>
      <c r="I29" s="12">
        <v>1</v>
      </c>
      <c r="J29" s="12">
        <v>5</v>
      </c>
      <c r="K29" s="12">
        <v>5</v>
      </c>
    </row>
    <row r="30" spans="1:11" ht="15" customHeight="1">
      <c r="A30" s="13" t="s">
        <v>26</v>
      </c>
      <c r="B30" s="35" t="s">
        <v>53</v>
      </c>
      <c r="C30" s="12">
        <v>1</v>
      </c>
      <c r="D30" s="12">
        <v>5</v>
      </c>
      <c r="E30" s="12">
        <v>5</v>
      </c>
      <c r="F30" s="12">
        <v>5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</row>
    <row r="31" spans="1:11" ht="15" customHeight="1">
      <c r="A31" s="13" t="s">
        <v>57</v>
      </c>
      <c r="B31" s="35" t="s">
        <v>58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</row>
    <row r="32" spans="1:11" ht="15" customHeight="1">
      <c r="C32" s="13"/>
      <c r="D32" s="13"/>
      <c r="E32" s="13"/>
      <c r="F32" s="13"/>
      <c r="G32" s="13"/>
      <c r="H32" s="13"/>
      <c r="I32" s="13"/>
      <c r="J32" s="13"/>
      <c r="K32" s="13">
        <f>SUM(K4:K31)</f>
        <v>68</v>
      </c>
    </row>
  </sheetData>
  <printOptions horizontalCentered="1" verticalCentered="1" gridLines="1"/>
  <pageMargins left="0.7" right="0.7" top="0.75" bottom="0.75" header="0.3" footer="0.3"/>
  <pageSetup scale="90" orientation="landscape"/>
  <headerFooter>
    <oddHeader>&amp;CWireless RFP Evaluators Score Recap
COMPUNET</oddHeader>
    <oddFooter>&amp;CCOST PROPOSALS WERE SCORED SEPERATELY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ySplit="1" topLeftCell="A2" activePane="bottomLeft" state="frozen"/>
      <selection pane="bottomLeft" activeCell="B28" sqref="B28:B31"/>
    </sheetView>
  </sheetViews>
  <sheetFormatPr baseColWidth="10" defaultColWidth="8.83203125" defaultRowHeight="14" x14ac:dyDescent="0"/>
  <cols>
    <col min="1" max="1" width="8.83203125" style="13"/>
    <col min="2" max="2" width="35.6640625" style="13" customWidth="1"/>
    <col min="3" max="10" width="9.6640625" style="12" customWidth="1"/>
    <col min="11" max="11" width="11.83203125" style="13" customWidth="1"/>
    <col min="12" max="16384" width="8.83203125" style="13"/>
  </cols>
  <sheetData>
    <row r="1" spans="1:11" s="8" customFormat="1" ht="28">
      <c r="A1" s="8" t="s">
        <v>54</v>
      </c>
      <c r="B1" s="8" t="s">
        <v>55</v>
      </c>
      <c r="C1" s="8" t="s">
        <v>73</v>
      </c>
      <c r="D1" s="8" t="s">
        <v>74</v>
      </c>
      <c r="E1" s="8" t="s">
        <v>75</v>
      </c>
      <c r="F1" s="8" t="s">
        <v>76</v>
      </c>
      <c r="G1" s="8" t="s">
        <v>77</v>
      </c>
      <c r="H1" s="8" t="s">
        <v>78</v>
      </c>
      <c r="I1" s="8" t="s">
        <v>79</v>
      </c>
      <c r="J1" s="8" t="s">
        <v>80</v>
      </c>
      <c r="K1" s="8" t="s">
        <v>81</v>
      </c>
    </row>
    <row r="2" spans="1:11">
      <c r="C2" s="14" t="s">
        <v>56</v>
      </c>
      <c r="D2" s="14" t="s">
        <v>56</v>
      </c>
      <c r="E2" s="14" t="s">
        <v>56</v>
      </c>
      <c r="F2" s="14" t="s">
        <v>56</v>
      </c>
      <c r="G2" s="14" t="s">
        <v>56</v>
      </c>
      <c r="H2" s="14" t="s">
        <v>56</v>
      </c>
      <c r="I2" s="14" t="s">
        <v>56</v>
      </c>
      <c r="J2" s="14" t="s">
        <v>56</v>
      </c>
    </row>
    <row r="4" spans="1:11">
      <c r="A4" s="13" t="s">
        <v>0</v>
      </c>
      <c r="B4" s="35" t="s">
        <v>27</v>
      </c>
      <c r="C4" s="12">
        <v>5</v>
      </c>
      <c r="D4" s="12">
        <v>5</v>
      </c>
      <c r="E4" s="12">
        <v>5</v>
      </c>
      <c r="F4" s="12">
        <v>5</v>
      </c>
      <c r="G4" s="12">
        <v>5</v>
      </c>
      <c r="H4" s="12">
        <v>5</v>
      </c>
      <c r="I4" s="12">
        <v>10</v>
      </c>
      <c r="J4" s="12">
        <v>5</v>
      </c>
      <c r="K4" s="12">
        <v>5</v>
      </c>
    </row>
    <row r="5" spans="1:11">
      <c r="A5" s="13" t="s">
        <v>1</v>
      </c>
      <c r="B5" s="35" t="s">
        <v>28</v>
      </c>
      <c r="C5" s="12">
        <v>5</v>
      </c>
      <c r="D5" s="12">
        <v>10</v>
      </c>
      <c r="E5" s="12">
        <v>5</v>
      </c>
      <c r="F5" s="12">
        <v>5</v>
      </c>
      <c r="G5" s="12">
        <v>5</v>
      </c>
      <c r="H5" s="12">
        <v>5</v>
      </c>
      <c r="I5" s="12">
        <v>10</v>
      </c>
      <c r="J5" s="12">
        <v>5</v>
      </c>
      <c r="K5" s="12">
        <v>5</v>
      </c>
    </row>
    <row r="6" spans="1:11">
      <c r="A6" s="13" t="s">
        <v>2</v>
      </c>
      <c r="B6" s="35" t="s">
        <v>29</v>
      </c>
      <c r="C6" s="12">
        <v>5</v>
      </c>
      <c r="D6" s="12">
        <v>5</v>
      </c>
      <c r="E6" s="12">
        <v>5</v>
      </c>
      <c r="F6" s="12">
        <v>10</v>
      </c>
      <c r="G6" s="12">
        <v>10</v>
      </c>
      <c r="H6" s="12">
        <v>5</v>
      </c>
      <c r="I6" s="12">
        <v>5</v>
      </c>
      <c r="J6" s="12">
        <v>5</v>
      </c>
      <c r="K6" s="12">
        <v>5</v>
      </c>
    </row>
    <row r="7" spans="1:11">
      <c r="A7" s="13" t="s">
        <v>3</v>
      </c>
      <c r="B7" s="35" t="s">
        <v>30</v>
      </c>
      <c r="C7" s="12">
        <v>5</v>
      </c>
      <c r="D7" s="12">
        <v>10</v>
      </c>
      <c r="E7" s="12">
        <v>10</v>
      </c>
      <c r="F7" s="12">
        <v>10</v>
      </c>
      <c r="G7" s="12">
        <v>5</v>
      </c>
      <c r="H7" s="12">
        <v>5</v>
      </c>
      <c r="I7" s="12">
        <v>10</v>
      </c>
      <c r="J7" s="12">
        <v>10</v>
      </c>
      <c r="K7" s="12">
        <v>10</v>
      </c>
    </row>
    <row r="8" spans="1:11">
      <c r="A8" s="13" t="s">
        <v>4</v>
      </c>
      <c r="B8" s="35" t="s">
        <v>31</v>
      </c>
      <c r="C8" s="12">
        <v>5</v>
      </c>
      <c r="D8" s="12">
        <v>10</v>
      </c>
      <c r="E8" s="12">
        <v>10</v>
      </c>
      <c r="F8" s="12">
        <v>10</v>
      </c>
      <c r="G8" s="12">
        <v>5</v>
      </c>
      <c r="H8" s="12">
        <v>10</v>
      </c>
      <c r="I8" s="12">
        <v>10</v>
      </c>
      <c r="J8" s="12">
        <v>5</v>
      </c>
      <c r="K8" s="12">
        <v>10</v>
      </c>
    </row>
    <row r="9" spans="1:11">
      <c r="A9" s="13" t="s">
        <v>5</v>
      </c>
      <c r="B9" s="35" t="s">
        <v>32</v>
      </c>
      <c r="C9" s="12">
        <v>5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10" spans="1:11">
      <c r="A10" s="13" t="s">
        <v>6</v>
      </c>
      <c r="B10" s="35" t="s">
        <v>33</v>
      </c>
      <c r="C10" s="12">
        <v>5</v>
      </c>
      <c r="D10" s="12">
        <v>10</v>
      </c>
      <c r="E10" s="12">
        <v>5</v>
      </c>
      <c r="F10" s="12">
        <v>10</v>
      </c>
      <c r="G10" s="12">
        <v>10</v>
      </c>
      <c r="H10" s="12">
        <v>10</v>
      </c>
      <c r="I10" s="12">
        <v>10</v>
      </c>
      <c r="J10" s="12">
        <v>5</v>
      </c>
      <c r="K10" s="12">
        <v>10</v>
      </c>
    </row>
    <row r="11" spans="1:11">
      <c r="A11" s="13" t="s">
        <v>7</v>
      </c>
      <c r="B11" s="35" t="s">
        <v>34</v>
      </c>
      <c r="C11" s="12">
        <v>5</v>
      </c>
      <c r="D11" s="12">
        <v>5</v>
      </c>
      <c r="E11" s="12">
        <v>5</v>
      </c>
      <c r="F11" s="12">
        <v>5</v>
      </c>
      <c r="G11" s="12">
        <v>5</v>
      </c>
      <c r="H11" s="12">
        <v>5</v>
      </c>
      <c r="I11" s="12">
        <v>5</v>
      </c>
      <c r="J11" s="12">
        <v>5</v>
      </c>
      <c r="K11" s="12">
        <v>5</v>
      </c>
    </row>
    <row r="12" spans="1:11">
      <c r="A12" s="13" t="s">
        <v>8</v>
      </c>
      <c r="B12" s="16" t="s">
        <v>35</v>
      </c>
      <c r="C12" s="12">
        <v>1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12">
        <v>5</v>
      </c>
      <c r="J12" s="12">
        <v>5</v>
      </c>
      <c r="K12" s="12">
        <v>5</v>
      </c>
    </row>
    <row r="13" spans="1:11">
      <c r="A13" s="13" t="s">
        <v>9</v>
      </c>
      <c r="B13" s="16" t="s">
        <v>36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5</v>
      </c>
      <c r="I13" s="12">
        <v>1</v>
      </c>
      <c r="J13" s="12">
        <v>5</v>
      </c>
      <c r="K13" s="12">
        <v>1</v>
      </c>
    </row>
    <row r="14" spans="1:11">
      <c r="A14" s="13" t="s">
        <v>10</v>
      </c>
      <c r="B14" s="35" t="s">
        <v>37</v>
      </c>
      <c r="C14" s="12">
        <v>5</v>
      </c>
      <c r="D14" s="12">
        <v>5</v>
      </c>
      <c r="E14" s="12">
        <v>5</v>
      </c>
      <c r="F14" s="12">
        <v>5</v>
      </c>
      <c r="G14" s="12">
        <v>5</v>
      </c>
      <c r="H14" s="12">
        <v>5</v>
      </c>
      <c r="I14" s="12">
        <v>1</v>
      </c>
      <c r="J14" s="12">
        <v>5</v>
      </c>
      <c r="K14" s="12">
        <v>5</v>
      </c>
    </row>
    <row r="15" spans="1:11">
      <c r="A15" s="13" t="s">
        <v>11</v>
      </c>
      <c r="B15" s="16" t="s">
        <v>38</v>
      </c>
      <c r="C15" s="12">
        <v>5</v>
      </c>
      <c r="D15" s="12">
        <v>5</v>
      </c>
      <c r="E15" s="12">
        <v>5</v>
      </c>
      <c r="F15" s="12">
        <v>5</v>
      </c>
      <c r="G15" s="12">
        <v>5</v>
      </c>
      <c r="H15" s="12">
        <v>5</v>
      </c>
      <c r="I15" s="12">
        <v>5</v>
      </c>
      <c r="J15" s="12">
        <v>5</v>
      </c>
      <c r="K15" s="12">
        <v>5</v>
      </c>
    </row>
    <row r="16" spans="1:11">
      <c r="A16" s="13" t="s">
        <v>12</v>
      </c>
      <c r="B16" s="16" t="s">
        <v>39</v>
      </c>
      <c r="C16" s="12">
        <v>5</v>
      </c>
      <c r="D16" s="12">
        <v>5</v>
      </c>
      <c r="E16" s="12">
        <v>5</v>
      </c>
      <c r="F16" s="12">
        <v>5</v>
      </c>
      <c r="G16" s="12">
        <v>5</v>
      </c>
      <c r="H16" s="12">
        <v>5</v>
      </c>
      <c r="I16" s="12">
        <v>1</v>
      </c>
      <c r="J16" s="12">
        <v>5</v>
      </c>
      <c r="K16" s="12">
        <v>5</v>
      </c>
    </row>
    <row r="17" spans="1:11">
      <c r="A17" s="13" t="s">
        <v>13</v>
      </c>
      <c r="B17" s="16" t="s">
        <v>40</v>
      </c>
      <c r="C17" s="12">
        <v>5</v>
      </c>
      <c r="D17" s="12">
        <v>5</v>
      </c>
      <c r="E17" s="12">
        <v>5</v>
      </c>
      <c r="F17" s="12">
        <v>5</v>
      </c>
      <c r="G17" s="12">
        <v>5</v>
      </c>
      <c r="H17" s="12">
        <v>5</v>
      </c>
      <c r="I17" s="12">
        <v>5</v>
      </c>
      <c r="J17" s="12">
        <v>5</v>
      </c>
      <c r="K17" s="12">
        <v>5</v>
      </c>
    </row>
    <row r="18" spans="1:11">
      <c r="A18" s="13" t="s">
        <v>14</v>
      </c>
      <c r="B18" s="16" t="s">
        <v>41</v>
      </c>
      <c r="C18" s="12">
        <v>5</v>
      </c>
      <c r="D18" s="12">
        <v>5</v>
      </c>
      <c r="E18" s="12">
        <v>5</v>
      </c>
      <c r="F18" s="12">
        <v>5</v>
      </c>
      <c r="G18" s="12">
        <v>5</v>
      </c>
      <c r="H18" s="12">
        <v>5</v>
      </c>
      <c r="I18" s="12">
        <v>5</v>
      </c>
      <c r="J18" s="12">
        <v>5</v>
      </c>
      <c r="K18" s="12">
        <v>5</v>
      </c>
    </row>
    <row r="19" spans="1:11">
      <c r="A19" s="13" t="s">
        <v>15</v>
      </c>
      <c r="B19" s="16" t="s">
        <v>42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</row>
    <row r="20" spans="1:11">
      <c r="A20" s="13" t="s">
        <v>16</v>
      </c>
      <c r="B20" s="35" t="s">
        <v>43</v>
      </c>
      <c r="C20" s="12">
        <v>5</v>
      </c>
      <c r="D20" s="12">
        <v>10</v>
      </c>
      <c r="E20" s="12">
        <v>5</v>
      </c>
      <c r="F20" s="12">
        <v>5</v>
      </c>
      <c r="G20" s="12">
        <v>5</v>
      </c>
      <c r="H20" s="12">
        <v>5</v>
      </c>
      <c r="I20" s="12">
        <v>5</v>
      </c>
      <c r="J20" s="12">
        <v>5</v>
      </c>
      <c r="K20" s="12">
        <v>5</v>
      </c>
    </row>
    <row r="21" spans="1:11">
      <c r="A21" s="13" t="s">
        <v>17</v>
      </c>
      <c r="B21" s="35" t="s">
        <v>44</v>
      </c>
      <c r="C21" s="12">
        <v>5</v>
      </c>
      <c r="D21" s="12">
        <v>5</v>
      </c>
      <c r="E21" s="12">
        <v>5</v>
      </c>
      <c r="F21" s="12">
        <v>5</v>
      </c>
      <c r="G21" s="12">
        <v>5</v>
      </c>
      <c r="H21" s="12">
        <v>5</v>
      </c>
      <c r="I21" s="12">
        <v>1</v>
      </c>
      <c r="J21" s="12">
        <v>5</v>
      </c>
      <c r="K21" s="12">
        <v>5</v>
      </c>
    </row>
    <row r="22" spans="1:11">
      <c r="A22" s="13" t="s">
        <v>18</v>
      </c>
      <c r="B22" s="35" t="s">
        <v>45</v>
      </c>
      <c r="C22" s="12">
        <v>5</v>
      </c>
      <c r="D22" s="12">
        <v>5</v>
      </c>
      <c r="E22" s="12">
        <v>1</v>
      </c>
      <c r="F22" s="12">
        <v>1</v>
      </c>
      <c r="G22" s="12">
        <v>5</v>
      </c>
      <c r="H22" s="12">
        <v>5</v>
      </c>
      <c r="I22" s="12">
        <v>1</v>
      </c>
      <c r="J22" s="12">
        <v>5</v>
      </c>
      <c r="K22" s="12">
        <v>5</v>
      </c>
    </row>
    <row r="23" spans="1:11">
      <c r="A23" s="13" t="s">
        <v>19</v>
      </c>
      <c r="B23" s="35" t="s">
        <v>46</v>
      </c>
      <c r="C23" s="12">
        <v>10</v>
      </c>
      <c r="D23" s="12">
        <v>5</v>
      </c>
      <c r="E23" s="12">
        <v>5</v>
      </c>
      <c r="F23" s="12">
        <v>10</v>
      </c>
      <c r="G23" s="12">
        <v>5</v>
      </c>
      <c r="H23" s="12">
        <v>5</v>
      </c>
      <c r="I23" s="12">
        <v>5</v>
      </c>
      <c r="J23" s="12">
        <v>10</v>
      </c>
      <c r="K23" s="12">
        <v>5</v>
      </c>
    </row>
    <row r="24" spans="1:11">
      <c r="A24" s="13" t="s">
        <v>20</v>
      </c>
      <c r="B24" s="35" t="s">
        <v>47</v>
      </c>
      <c r="C24" s="12">
        <v>5</v>
      </c>
      <c r="D24" s="12">
        <v>5</v>
      </c>
      <c r="E24" s="12">
        <v>5</v>
      </c>
      <c r="F24" s="12">
        <v>5</v>
      </c>
      <c r="G24" s="12">
        <v>5</v>
      </c>
      <c r="H24" s="12">
        <v>5</v>
      </c>
      <c r="I24" s="12">
        <v>1</v>
      </c>
      <c r="J24" s="12">
        <v>5</v>
      </c>
      <c r="K24" s="12">
        <v>5</v>
      </c>
    </row>
    <row r="25" spans="1:11">
      <c r="A25" s="13" t="s">
        <v>21</v>
      </c>
      <c r="B25" s="35" t="s">
        <v>48</v>
      </c>
      <c r="C25" s="12">
        <v>5</v>
      </c>
      <c r="D25" s="12">
        <v>10</v>
      </c>
      <c r="E25" s="12">
        <v>5</v>
      </c>
      <c r="F25" s="12">
        <v>10</v>
      </c>
      <c r="G25" s="12">
        <v>5</v>
      </c>
      <c r="H25" s="12">
        <v>5</v>
      </c>
      <c r="I25" s="12">
        <v>5</v>
      </c>
      <c r="J25" s="12">
        <v>5</v>
      </c>
      <c r="K25" s="12">
        <v>5</v>
      </c>
    </row>
    <row r="26" spans="1:11">
      <c r="A26" s="13" t="s">
        <v>22</v>
      </c>
      <c r="B26" s="16" t="s">
        <v>49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</row>
    <row r="27" spans="1:11">
      <c r="A27" s="13" t="s">
        <v>23</v>
      </c>
      <c r="B27" s="16" t="s">
        <v>50</v>
      </c>
      <c r="C27" s="12">
        <v>10</v>
      </c>
      <c r="D27" s="12">
        <v>10</v>
      </c>
      <c r="E27" s="12">
        <v>10</v>
      </c>
      <c r="F27" s="12">
        <v>10</v>
      </c>
      <c r="G27" s="12">
        <v>10</v>
      </c>
      <c r="H27" s="12">
        <v>10</v>
      </c>
      <c r="I27" s="12">
        <v>10</v>
      </c>
      <c r="J27" s="12">
        <v>10</v>
      </c>
      <c r="K27" s="12">
        <v>10</v>
      </c>
    </row>
    <row r="28" spans="1:11">
      <c r="A28" s="13" t="s">
        <v>24</v>
      </c>
      <c r="B28" s="35" t="s">
        <v>51</v>
      </c>
      <c r="C28" s="12">
        <v>5</v>
      </c>
      <c r="D28" s="12">
        <v>10</v>
      </c>
      <c r="E28" s="12">
        <v>5</v>
      </c>
      <c r="F28" s="12">
        <v>5</v>
      </c>
      <c r="G28" s="12">
        <v>10</v>
      </c>
      <c r="H28" s="12">
        <v>10</v>
      </c>
      <c r="I28" s="12">
        <v>5</v>
      </c>
      <c r="J28" s="12">
        <v>5</v>
      </c>
      <c r="K28" s="12">
        <v>5</v>
      </c>
    </row>
    <row r="29" spans="1:11">
      <c r="A29" s="13" t="s">
        <v>25</v>
      </c>
      <c r="B29" s="35" t="s">
        <v>52</v>
      </c>
      <c r="C29" s="12">
        <v>5</v>
      </c>
      <c r="D29" s="12">
        <v>5</v>
      </c>
      <c r="E29" s="12">
        <v>10</v>
      </c>
      <c r="F29" s="12">
        <v>10</v>
      </c>
      <c r="G29" s="12">
        <v>10</v>
      </c>
      <c r="H29" s="12">
        <v>10</v>
      </c>
      <c r="I29" s="12">
        <v>10</v>
      </c>
      <c r="J29" s="12">
        <v>10</v>
      </c>
      <c r="K29" s="12">
        <v>10</v>
      </c>
    </row>
    <row r="30" spans="1:11">
      <c r="A30" s="13" t="s">
        <v>26</v>
      </c>
      <c r="B30" s="35" t="s">
        <v>53</v>
      </c>
      <c r="C30" s="12">
        <v>5</v>
      </c>
      <c r="D30" s="12">
        <v>10</v>
      </c>
      <c r="E30" s="12">
        <v>5</v>
      </c>
      <c r="F30" s="12">
        <v>5</v>
      </c>
      <c r="G30" s="12">
        <v>10</v>
      </c>
      <c r="H30" s="12">
        <v>10</v>
      </c>
      <c r="I30" s="12">
        <v>10</v>
      </c>
      <c r="J30" s="12">
        <v>10</v>
      </c>
      <c r="K30" s="12">
        <v>10</v>
      </c>
    </row>
    <row r="31" spans="1:11">
      <c r="A31" s="13" t="s">
        <v>57</v>
      </c>
      <c r="B31" s="35" t="s">
        <v>58</v>
      </c>
      <c r="C31" s="12">
        <v>5</v>
      </c>
      <c r="D31" s="12">
        <v>1</v>
      </c>
      <c r="E31" s="12">
        <v>5</v>
      </c>
      <c r="F31" s="12">
        <v>5</v>
      </c>
      <c r="G31" s="12">
        <v>5</v>
      </c>
      <c r="H31" s="12">
        <v>5</v>
      </c>
      <c r="I31" s="12">
        <v>1</v>
      </c>
      <c r="J31" s="12">
        <v>5</v>
      </c>
      <c r="K31" s="12">
        <v>5</v>
      </c>
    </row>
    <row r="32" spans="1:11">
      <c r="C32" s="13"/>
      <c r="D32" s="13"/>
      <c r="E32" s="13"/>
      <c r="F32" s="13"/>
      <c r="G32" s="13"/>
      <c r="H32" s="13"/>
      <c r="I32" s="13"/>
      <c r="J32" s="13"/>
      <c r="K32" s="13">
        <f>SUM(K4:K31)</f>
        <v>154</v>
      </c>
    </row>
  </sheetData>
  <printOptions horizontalCentered="1" verticalCentered="1" gridLines="1"/>
  <pageMargins left="0.7" right="0.7" top="0.75" bottom="0.75" header="0.3" footer="0.3"/>
  <pageSetup scale="90" orientation="landscape"/>
  <headerFooter>
    <oddHeader>&amp;CWireless RFP Evaluators Score Recap
EDNETICS</oddHeader>
    <oddFooter xml:space="preserve">&amp;CCOST PROPOSALS WERE SCORED SEPERATELY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ySplit="1" topLeftCell="A2" activePane="bottomLeft" state="frozen"/>
      <selection pane="bottomLeft" activeCell="B28" sqref="B28:B31"/>
    </sheetView>
  </sheetViews>
  <sheetFormatPr baseColWidth="10" defaultColWidth="8.83203125" defaultRowHeight="14" x14ac:dyDescent="0"/>
  <cols>
    <col min="1" max="1" width="8.83203125" style="13"/>
    <col min="2" max="2" width="35.6640625" style="13" customWidth="1"/>
    <col min="3" max="10" width="9.6640625" style="12" customWidth="1"/>
    <col min="11" max="11" width="11.33203125" style="13" customWidth="1"/>
    <col min="12" max="16384" width="8.83203125" style="13"/>
  </cols>
  <sheetData>
    <row r="1" spans="1:11" s="8" customFormat="1" ht="28">
      <c r="A1" s="8" t="s">
        <v>54</v>
      </c>
      <c r="B1" s="8" t="s">
        <v>55</v>
      </c>
      <c r="C1" s="8" t="s">
        <v>73</v>
      </c>
      <c r="D1" s="8" t="s">
        <v>74</v>
      </c>
      <c r="E1" s="8" t="s">
        <v>83</v>
      </c>
      <c r="F1" s="8" t="s">
        <v>76</v>
      </c>
      <c r="G1" s="8" t="s">
        <v>77</v>
      </c>
      <c r="H1" s="8" t="s">
        <v>78</v>
      </c>
      <c r="I1" s="8" t="s">
        <v>79</v>
      </c>
      <c r="J1" s="8" t="s">
        <v>80</v>
      </c>
      <c r="K1" s="8" t="s">
        <v>81</v>
      </c>
    </row>
    <row r="2" spans="1:11">
      <c r="C2" s="14" t="s">
        <v>56</v>
      </c>
      <c r="D2" s="14" t="s">
        <v>56</v>
      </c>
      <c r="E2" s="14" t="s">
        <v>56</v>
      </c>
      <c r="F2" s="14" t="s">
        <v>56</v>
      </c>
      <c r="G2" s="14" t="s">
        <v>56</v>
      </c>
      <c r="H2" s="14" t="s">
        <v>56</v>
      </c>
      <c r="I2" s="14" t="s">
        <v>56</v>
      </c>
      <c r="J2" s="14" t="s">
        <v>56</v>
      </c>
    </row>
    <row r="4" spans="1:11">
      <c r="A4" s="13" t="s">
        <v>0</v>
      </c>
      <c r="B4" s="35" t="s">
        <v>27</v>
      </c>
      <c r="C4" s="12">
        <v>5</v>
      </c>
      <c r="D4" s="12">
        <v>10</v>
      </c>
      <c r="E4" s="12">
        <v>5</v>
      </c>
      <c r="F4" s="12">
        <v>5</v>
      </c>
      <c r="G4" s="12">
        <v>5</v>
      </c>
      <c r="H4" s="12">
        <v>5</v>
      </c>
      <c r="I4" s="12">
        <v>5</v>
      </c>
      <c r="J4" s="12">
        <v>10</v>
      </c>
      <c r="K4" s="12">
        <v>5</v>
      </c>
    </row>
    <row r="5" spans="1:11">
      <c r="A5" s="13" t="s">
        <v>1</v>
      </c>
      <c r="B5" s="35" t="s">
        <v>28</v>
      </c>
      <c r="C5" s="12">
        <v>5</v>
      </c>
      <c r="D5" s="12">
        <v>10</v>
      </c>
      <c r="E5" s="12">
        <v>5</v>
      </c>
      <c r="F5" s="12">
        <v>10</v>
      </c>
      <c r="G5" s="12">
        <v>5</v>
      </c>
      <c r="H5" s="12">
        <v>10</v>
      </c>
      <c r="I5" s="12">
        <v>10</v>
      </c>
      <c r="J5" s="12">
        <v>10</v>
      </c>
      <c r="K5" s="12">
        <v>10</v>
      </c>
    </row>
    <row r="6" spans="1:11">
      <c r="A6" s="13" t="s">
        <v>2</v>
      </c>
      <c r="B6" s="35" t="s">
        <v>29</v>
      </c>
      <c r="C6" s="12">
        <v>10</v>
      </c>
      <c r="D6" s="12">
        <v>10</v>
      </c>
      <c r="E6" s="12">
        <v>5</v>
      </c>
      <c r="F6" s="12">
        <v>10</v>
      </c>
      <c r="G6" s="12">
        <v>5</v>
      </c>
      <c r="H6" s="12">
        <v>10</v>
      </c>
      <c r="I6" s="12">
        <v>10</v>
      </c>
      <c r="J6" s="12">
        <v>5</v>
      </c>
      <c r="K6" s="12">
        <v>10</v>
      </c>
    </row>
    <row r="7" spans="1:11">
      <c r="A7" s="13" t="s">
        <v>3</v>
      </c>
      <c r="B7" s="35" t="s">
        <v>30</v>
      </c>
      <c r="C7" s="12">
        <v>10</v>
      </c>
      <c r="D7" s="12">
        <v>10</v>
      </c>
      <c r="E7" s="12">
        <v>10</v>
      </c>
      <c r="F7" s="12">
        <v>10</v>
      </c>
      <c r="G7" s="12">
        <v>5</v>
      </c>
      <c r="H7" s="12">
        <v>10</v>
      </c>
      <c r="I7" s="12">
        <v>10</v>
      </c>
      <c r="J7" s="12">
        <v>10</v>
      </c>
      <c r="K7" s="12">
        <v>10</v>
      </c>
    </row>
    <row r="8" spans="1:11">
      <c r="A8" s="13" t="s">
        <v>4</v>
      </c>
      <c r="B8" s="35" t="s">
        <v>31</v>
      </c>
      <c r="C8" s="12">
        <v>5</v>
      </c>
      <c r="D8" s="12">
        <v>1</v>
      </c>
      <c r="E8" s="12">
        <v>5</v>
      </c>
      <c r="F8" s="12">
        <v>5</v>
      </c>
      <c r="G8" s="12">
        <v>5</v>
      </c>
      <c r="H8" s="12">
        <v>5</v>
      </c>
      <c r="I8" s="12">
        <v>5</v>
      </c>
      <c r="J8" s="12">
        <v>5</v>
      </c>
      <c r="K8" s="12">
        <v>5</v>
      </c>
    </row>
    <row r="9" spans="1:11">
      <c r="A9" s="13" t="s">
        <v>5</v>
      </c>
      <c r="B9" s="35" t="s">
        <v>32</v>
      </c>
      <c r="C9" s="12">
        <v>10</v>
      </c>
      <c r="D9" s="12">
        <v>10</v>
      </c>
      <c r="E9" s="12">
        <v>5</v>
      </c>
      <c r="F9" s="12">
        <v>10</v>
      </c>
      <c r="G9" s="12">
        <v>5</v>
      </c>
      <c r="H9" s="12">
        <v>5</v>
      </c>
      <c r="I9" s="12">
        <v>10</v>
      </c>
      <c r="J9" s="12">
        <v>10</v>
      </c>
      <c r="K9" s="12">
        <v>10</v>
      </c>
    </row>
    <row r="10" spans="1:11">
      <c r="A10" s="13" t="s">
        <v>6</v>
      </c>
      <c r="B10" s="35" t="s">
        <v>33</v>
      </c>
      <c r="C10" s="12">
        <v>5</v>
      </c>
      <c r="D10" s="12">
        <v>10</v>
      </c>
      <c r="E10" s="12">
        <v>5</v>
      </c>
      <c r="F10" s="12">
        <v>10</v>
      </c>
      <c r="G10" s="12">
        <v>5</v>
      </c>
      <c r="H10" s="12">
        <v>10</v>
      </c>
      <c r="I10" s="12">
        <v>10</v>
      </c>
      <c r="J10" s="12">
        <v>10</v>
      </c>
      <c r="K10" s="12">
        <v>10</v>
      </c>
    </row>
    <row r="11" spans="1:11">
      <c r="A11" s="13" t="s">
        <v>7</v>
      </c>
      <c r="B11" s="35" t="s">
        <v>34</v>
      </c>
      <c r="C11" s="12">
        <v>10</v>
      </c>
      <c r="D11" s="12">
        <v>10</v>
      </c>
      <c r="E11" s="12">
        <v>10</v>
      </c>
      <c r="F11" s="12">
        <v>10</v>
      </c>
      <c r="G11" s="12">
        <v>10</v>
      </c>
      <c r="H11" s="12">
        <v>10</v>
      </c>
      <c r="I11" s="12">
        <v>10</v>
      </c>
      <c r="J11" s="12">
        <v>10</v>
      </c>
      <c r="K11" s="12">
        <v>10</v>
      </c>
    </row>
    <row r="12" spans="1:11">
      <c r="A12" s="13" t="s">
        <v>8</v>
      </c>
      <c r="B12" s="16" t="s">
        <v>35</v>
      </c>
      <c r="C12" s="12">
        <v>10</v>
      </c>
      <c r="D12" s="12">
        <v>10</v>
      </c>
      <c r="E12" s="12">
        <v>5</v>
      </c>
      <c r="F12" s="12">
        <v>10</v>
      </c>
      <c r="G12" s="12">
        <v>5</v>
      </c>
      <c r="H12" s="12">
        <v>5</v>
      </c>
      <c r="I12" s="12">
        <v>5</v>
      </c>
      <c r="J12" s="12">
        <v>5</v>
      </c>
      <c r="K12" s="12">
        <v>5</v>
      </c>
    </row>
    <row r="13" spans="1:11">
      <c r="A13" s="13" t="s">
        <v>9</v>
      </c>
      <c r="B13" s="16" t="s">
        <v>36</v>
      </c>
      <c r="C13" s="12">
        <v>10</v>
      </c>
      <c r="D13" s="12">
        <v>5</v>
      </c>
      <c r="E13" s="12">
        <v>10</v>
      </c>
      <c r="F13" s="12">
        <v>10</v>
      </c>
      <c r="G13" s="12">
        <v>5</v>
      </c>
      <c r="H13" s="12">
        <v>5</v>
      </c>
      <c r="I13" s="12">
        <v>5</v>
      </c>
      <c r="J13" s="12">
        <v>5</v>
      </c>
      <c r="K13" s="12">
        <v>5</v>
      </c>
    </row>
    <row r="14" spans="1:11">
      <c r="A14" s="13" t="s">
        <v>10</v>
      </c>
      <c r="B14" s="35" t="s">
        <v>37</v>
      </c>
      <c r="C14" s="12">
        <v>5</v>
      </c>
      <c r="D14" s="12">
        <v>10</v>
      </c>
      <c r="E14" s="12">
        <v>5</v>
      </c>
      <c r="F14" s="12">
        <v>5</v>
      </c>
      <c r="G14" s="12">
        <v>5</v>
      </c>
      <c r="H14" s="12">
        <v>5</v>
      </c>
      <c r="I14" s="12">
        <v>10</v>
      </c>
      <c r="J14" s="12">
        <v>10</v>
      </c>
      <c r="K14" s="12">
        <v>5</v>
      </c>
    </row>
    <row r="15" spans="1:11">
      <c r="A15" s="13" t="s">
        <v>11</v>
      </c>
      <c r="B15" s="16" t="s">
        <v>38</v>
      </c>
      <c r="C15" s="12">
        <v>10</v>
      </c>
      <c r="D15" s="12">
        <v>10</v>
      </c>
      <c r="E15" s="12">
        <v>5</v>
      </c>
      <c r="F15" s="12">
        <v>10</v>
      </c>
      <c r="G15" s="12">
        <v>5</v>
      </c>
      <c r="H15" s="12">
        <v>10</v>
      </c>
      <c r="I15" s="12">
        <v>10</v>
      </c>
      <c r="J15" s="12">
        <v>10</v>
      </c>
      <c r="K15" s="12">
        <v>10</v>
      </c>
    </row>
    <row r="16" spans="1:11">
      <c r="A16" s="13" t="s">
        <v>12</v>
      </c>
      <c r="B16" s="16" t="s">
        <v>39</v>
      </c>
      <c r="C16" s="12">
        <v>10</v>
      </c>
      <c r="D16" s="12">
        <v>10</v>
      </c>
      <c r="E16" s="12">
        <v>10</v>
      </c>
      <c r="F16" s="12">
        <v>10</v>
      </c>
      <c r="G16" s="12">
        <v>5</v>
      </c>
      <c r="H16" s="12">
        <v>10</v>
      </c>
      <c r="I16" s="12">
        <v>10</v>
      </c>
      <c r="J16" s="12">
        <v>10</v>
      </c>
      <c r="K16" s="12">
        <v>10</v>
      </c>
    </row>
    <row r="17" spans="1:11">
      <c r="A17" s="13" t="s">
        <v>13</v>
      </c>
      <c r="B17" s="16" t="s">
        <v>40</v>
      </c>
      <c r="C17" s="12">
        <v>5</v>
      </c>
      <c r="D17" s="12">
        <v>5</v>
      </c>
      <c r="E17" s="12">
        <v>5</v>
      </c>
      <c r="F17" s="12">
        <v>10</v>
      </c>
      <c r="G17" s="12">
        <v>5</v>
      </c>
      <c r="H17" s="12">
        <v>5</v>
      </c>
      <c r="I17" s="12">
        <v>10</v>
      </c>
      <c r="J17" s="12">
        <v>5</v>
      </c>
      <c r="K17" s="12">
        <v>5</v>
      </c>
    </row>
    <row r="18" spans="1:11">
      <c r="A18" s="13" t="s">
        <v>14</v>
      </c>
      <c r="B18" s="16" t="s">
        <v>41</v>
      </c>
      <c r="C18" s="12">
        <v>10</v>
      </c>
      <c r="D18" s="12">
        <v>10</v>
      </c>
      <c r="E18" s="12">
        <v>10</v>
      </c>
      <c r="F18" s="12">
        <v>10</v>
      </c>
      <c r="G18" s="12">
        <v>5</v>
      </c>
      <c r="H18" s="12">
        <v>5</v>
      </c>
      <c r="I18" s="12">
        <v>5</v>
      </c>
      <c r="J18" s="12">
        <v>10</v>
      </c>
      <c r="K18" s="12">
        <v>10</v>
      </c>
    </row>
    <row r="19" spans="1:11">
      <c r="A19" s="13" t="s">
        <v>15</v>
      </c>
      <c r="B19" s="16" t="s">
        <v>42</v>
      </c>
      <c r="C19" s="12">
        <v>10</v>
      </c>
      <c r="D19" s="12">
        <v>10</v>
      </c>
      <c r="E19" s="12">
        <v>5</v>
      </c>
      <c r="F19" s="12">
        <v>10</v>
      </c>
      <c r="G19" s="12">
        <v>5</v>
      </c>
      <c r="H19" s="12">
        <v>10</v>
      </c>
      <c r="I19" s="12">
        <v>10</v>
      </c>
      <c r="J19" s="12">
        <v>10</v>
      </c>
      <c r="K19" s="12">
        <v>10</v>
      </c>
    </row>
    <row r="20" spans="1:11">
      <c r="A20" s="13" t="s">
        <v>16</v>
      </c>
      <c r="B20" s="35" t="s">
        <v>43</v>
      </c>
      <c r="C20" s="12">
        <v>10</v>
      </c>
      <c r="D20" s="12">
        <v>10</v>
      </c>
      <c r="E20" s="12">
        <v>5</v>
      </c>
      <c r="F20" s="12">
        <v>10</v>
      </c>
      <c r="G20" s="12">
        <v>5</v>
      </c>
      <c r="H20" s="12">
        <v>5</v>
      </c>
      <c r="I20" s="12">
        <v>5</v>
      </c>
      <c r="J20" s="12">
        <v>5</v>
      </c>
      <c r="K20" s="12">
        <v>5</v>
      </c>
    </row>
    <row r="21" spans="1:11">
      <c r="A21" s="13" t="s">
        <v>17</v>
      </c>
      <c r="B21" s="35" t="s">
        <v>44</v>
      </c>
      <c r="C21" s="12">
        <v>5</v>
      </c>
      <c r="D21" s="12">
        <v>5</v>
      </c>
      <c r="E21" s="12">
        <v>5</v>
      </c>
      <c r="F21" s="12">
        <v>5</v>
      </c>
      <c r="G21" s="12">
        <v>5</v>
      </c>
      <c r="H21" s="12">
        <v>5</v>
      </c>
      <c r="I21" s="12">
        <v>10</v>
      </c>
      <c r="J21" s="12">
        <v>5</v>
      </c>
      <c r="K21" s="12">
        <v>5</v>
      </c>
    </row>
    <row r="22" spans="1:11">
      <c r="A22" s="13" t="s">
        <v>18</v>
      </c>
      <c r="B22" s="35" t="s">
        <v>45</v>
      </c>
      <c r="C22" s="12">
        <v>5</v>
      </c>
      <c r="D22" s="12">
        <v>10</v>
      </c>
      <c r="E22" s="12">
        <v>5</v>
      </c>
      <c r="F22" s="12">
        <v>10</v>
      </c>
      <c r="G22" s="12">
        <v>5</v>
      </c>
      <c r="H22" s="12">
        <v>5</v>
      </c>
      <c r="I22" s="12">
        <v>10</v>
      </c>
      <c r="J22" s="12">
        <v>5</v>
      </c>
      <c r="K22" s="12">
        <v>5</v>
      </c>
    </row>
    <row r="23" spans="1:11">
      <c r="A23" s="13" t="s">
        <v>19</v>
      </c>
      <c r="B23" s="35" t="s">
        <v>46</v>
      </c>
      <c r="C23" s="12">
        <v>5</v>
      </c>
      <c r="D23" s="12">
        <v>5</v>
      </c>
      <c r="E23" s="12">
        <v>5</v>
      </c>
      <c r="F23" s="12">
        <v>5</v>
      </c>
      <c r="G23" s="12">
        <v>5</v>
      </c>
      <c r="H23" s="12">
        <v>5</v>
      </c>
      <c r="I23" s="12">
        <v>5</v>
      </c>
      <c r="J23" s="12">
        <v>5</v>
      </c>
      <c r="K23" s="12">
        <v>5</v>
      </c>
    </row>
    <row r="24" spans="1:11">
      <c r="A24" s="13" t="s">
        <v>20</v>
      </c>
      <c r="B24" s="35" t="s">
        <v>47</v>
      </c>
      <c r="C24" s="12">
        <v>5</v>
      </c>
      <c r="D24" s="12">
        <v>10</v>
      </c>
      <c r="E24" s="12">
        <v>5</v>
      </c>
      <c r="F24" s="12">
        <v>5</v>
      </c>
      <c r="G24" s="12">
        <v>5</v>
      </c>
      <c r="H24" s="12">
        <v>5</v>
      </c>
      <c r="I24" s="12">
        <v>5</v>
      </c>
      <c r="J24" s="12">
        <v>5</v>
      </c>
      <c r="K24" s="12">
        <v>5</v>
      </c>
    </row>
    <row r="25" spans="1:11">
      <c r="A25" s="13" t="s">
        <v>21</v>
      </c>
      <c r="B25" s="35" t="s">
        <v>48</v>
      </c>
      <c r="C25" s="12">
        <v>10</v>
      </c>
      <c r="D25" s="12">
        <v>10</v>
      </c>
      <c r="E25" s="12">
        <v>5</v>
      </c>
      <c r="F25" s="12">
        <v>10</v>
      </c>
      <c r="G25" s="12">
        <v>5</v>
      </c>
      <c r="H25" s="12">
        <v>5</v>
      </c>
      <c r="I25" s="12">
        <v>10</v>
      </c>
      <c r="J25" s="12">
        <v>10</v>
      </c>
      <c r="K25" s="12">
        <v>10</v>
      </c>
    </row>
    <row r="26" spans="1:11">
      <c r="A26" s="13" t="s">
        <v>22</v>
      </c>
      <c r="B26" s="16" t="s">
        <v>49</v>
      </c>
      <c r="C26" s="12">
        <v>5</v>
      </c>
      <c r="D26" s="12">
        <v>10</v>
      </c>
      <c r="E26" s="12">
        <v>5</v>
      </c>
      <c r="F26" s="12">
        <v>5</v>
      </c>
      <c r="G26" s="12">
        <v>5</v>
      </c>
      <c r="H26" s="12">
        <v>5</v>
      </c>
      <c r="I26" s="12">
        <v>5</v>
      </c>
      <c r="J26" s="12">
        <v>5</v>
      </c>
      <c r="K26" s="12">
        <v>5</v>
      </c>
    </row>
    <row r="27" spans="1:11">
      <c r="A27" s="13" t="s">
        <v>23</v>
      </c>
      <c r="B27" s="16" t="s">
        <v>50</v>
      </c>
      <c r="C27" s="12">
        <v>10</v>
      </c>
      <c r="D27" s="12">
        <v>10</v>
      </c>
      <c r="E27" s="12">
        <v>10</v>
      </c>
      <c r="F27" s="12">
        <v>10</v>
      </c>
      <c r="G27" s="12">
        <v>5</v>
      </c>
      <c r="H27" s="12">
        <v>5</v>
      </c>
      <c r="I27" s="12">
        <v>10</v>
      </c>
      <c r="J27" s="12">
        <v>10</v>
      </c>
      <c r="K27" s="12">
        <v>10</v>
      </c>
    </row>
    <row r="28" spans="1:11">
      <c r="A28" s="13" t="s">
        <v>24</v>
      </c>
      <c r="B28" s="35" t="s">
        <v>51</v>
      </c>
      <c r="C28" s="12">
        <v>10</v>
      </c>
      <c r="D28" s="12">
        <v>10</v>
      </c>
      <c r="E28" s="12">
        <v>10</v>
      </c>
      <c r="F28" s="12">
        <v>10</v>
      </c>
      <c r="G28" s="12">
        <v>5</v>
      </c>
      <c r="H28" s="12">
        <v>10</v>
      </c>
      <c r="I28" s="12">
        <v>10</v>
      </c>
      <c r="J28" s="12">
        <v>10</v>
      </c>
      <c r="K28" s="12">
        <v>10</v>
      </c>
    </row>
    <row r="29" spans="1:11">
      <c r="A29" s="13" t="s">
        <v>25</v>
      </c>
      <c r="B29" s="35" t="s">
        <v>52</v>
      </c>
      <c r="C29" s="12">
        <v>10</v>
      </c>
      <c r="D29" s="12">
        <v>10</v>
      </c>
      <c r="E29" s="12">
        <v>5</v>
      </c>
      <c r="F29" s="12">
        <v>10</v>
      </c>
      <c r="G29" s="12">
        <v>5</v>
      </c>
      <c r="H29" s="12">
        <v>10</v>
      </c>
      <c r="I29" s="12">
        <v>10</v>
      </c>
      <c r="J29" s="12">
        <v>5</v>
      </c>
      <c r="K29" s="12">
        <v>10</v>
      </c>
    </row>
    <row r="30" spans="1:11">
      <c r="A30" s="13" t="s">
        <v>26</v>
      </c>
      <c r="B30" s="35" t="s">
        <v>53</v>
      </c>
      <c r="C30" s="12">
        <v>10</v>
      </c>
      <c r="D30" s="12">
        <v>10</v>
      </c>
      <c r="E30" s="12">
        <v>5</v>
      </c>
      <c r="F30" s="12">
        <v>10</v>
      </c>
      <c r="G30" s="12">
        <v>5</v>
      </c>
      <c r="H30" s="12">
        <v>5</v>
      </c>
      <c r="I30" s="12">
        <v>5</v>
      </c>
      <c r="J30" s="12">
        <v>5</v>
      </c>
      <c r="K30" s="12">
        <v>5</v>
      </c>
    </row>
    <row r="31" spans="1:11">
      <c r="A31" s="13" t="s">
        <v>57</v>
      </c>
      <c r="B31" s="35" t="s">
        <v>58</v>
      </c>
      <c r="C31" s="12">
        <v>10</v>
      </c>
      <c r="D31" s="12">
        <v>10</v>
      </c>
      <c r="E31" s="12">
        <v>10</v>
      </c>
      <c r="F31" s="12">
        <v>10</v>
      </c>
      <c r="G31" s="12">
        <v>5</v>
      </c>
      <c r="H31" s="12">
        <v>10</v>
      </c>
      <c r="I31" s="12">
        <v>10</v>
      </c>
      <c r="J31" s="12">
        <v>5</v>
      </c>
      <c r="K31" s="12">
        <v>10</v>
      </c>
    </row>
    <row r="32" spans="1:11">
      <c r="C32" s="13"/>
      <c r="D32" s="13"/>
      <c r="E32" s="13"/>
      <c r="F32" s="13"/>
      <c r="G32" s="13"/>
      <c r="H32" s="13"/>
      <c r="I32" s="13"/>
      <c r="J32" s="13"/>
      <c r="K32" s="13">
        <f>SUM(K4:K31)</f>
        <v>215</v>
      </c>
    </row>
  </sheetData>
  <printOptions horizontalCentered="1" verticalCentered="1" gridLines="1"/>
  <pageMargins left="0.7" right="0.7" top="0.75" bottom="0.75" header="0.3" footer="0.3"/>
  <pageSetup scale="90" orientation="landscape"/>
  <headerFooter>
    <oddHeader>&amp;CWireless RFP Evaluators Score Recap
ENA</oddHeader>
    <oddFooter>&amp;CCOST PROPOSALS WERE SCORED SEPERATELY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ySplit="1" topLeftCell="A2" activePane="bottomLeft" state="frozen"/>
      <selection pane="bottomLeft" activeCell="B28" sqref="B28:B31"/>
    </sheetView>
  </sheetViews>
  <sheetFormatPr baseColWidth="10" defaultColWidth="8.83203125" defaultRowHeight="14" x14ac:dyDescent="0"/>
  <cols>
    <col min="1" max="1" width="8.83203125" style="13"/>
    <col min="2" max="2" width="35.6640625" style="13" customWidth="1"/>
    <col min="3" max="10" width="9.6640625" style="12" customWidth="1"/>
    <col min="11" max="11" width="11.33203125" style="13" customWidth="1"/>
    <col min="12" max="16384" width="8.83203125" style="13"/>
  </cols>
  <sheetData>
    <row r="1" spans="1:11" s="8" customFormat="1" ht="28">
      <c r="A1" s="8" t="s">
        <v>54</v>
      </c>
      <c r="B1" s="8" t="s">
        <v>55</v>
      </c>
      <c r="C1" s="8" t="s">
        <v>84</v>
      </c>
      <c r="D1" s="8" t="s">
        <v>74</v>
      </c>
      <c r="E1" s="8" t="s">
        <v>75</v>
      </c>
      <c r="F1" s="8" t="s">
        <v>76</v>
      </c>
      <c r="G1" s="8" t="s">
        <v>77</v>
      </c>
      <c r="H1" s="8" t="s">
        <v>78</v>
      </c>
      <c r="I1" s="8" t="s">
        <v>79</v>
      </c>
      <c r="J1" s="8" t="s">
        <v>80</v>
      </c>
      <c r="K1" s="8" t="s">
        <v>81</v>
      </c>
    </row>
    <row r="2" spans="1:11">
      <c r="C2" s="14" t="s">
        <v>56</v>
      </c>
      <c r="D2" s="14" t="s">
        <v>56</v>
      </c>
      <c r="E2" s="14" t="s">
        <v>56</v>
      </c>
      <c r="F2" s="14" t="s">
        <v>56</v>
      </c>
      <c r="G2" s="14" t="s">
        <v>56</v>
      </c>
      <c r="H2" s="14" t="s">
        <v>56</v>
      </c>
      <c r="I2" s="14" t="s">
        <v>56</v>
      </c>
      <c r="J2" s="14" t="s">
        <v>56</v>
      </c>
    </row>
    <row r="4" spans="1:11">
      <c r="A4" s="13" t="s">
        <v>0</v>
      </c>
      <c r="B4" s="35" t="s">
        <v>27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</row>
    <row r="5" spans="1:11">
      <c r="A5" s="13" t="s">
        <v>1</v>
      </c>
      <c r="B5" s="35" t="s">
        <v>28</v>
      </c>
      <c r="C5" s="12">
        <v>5</v>
      </c>
      <c r="D5" s="12">
        <v>10</v>
      </c>
      <c r="E5" s="12">
        <v>5</v>
      </c>
      <c r="F5" s="12">
        <v>10</v>
      </c>
      <c r="G5" s="12">
        <v>10</v>
      </c>
      <c r="H5" s="12">
        <v>5</v>
      </c>
      <c r="I5" s="12">
        <v>5</v>
      </c>
      <c r="J5" s="12">
        <v>5</v>
      </c>
      <c r="K5" s="12">
        <v>5</v>
      </c>
    </row>
    <row r="6" spans="1:11">
      <c r="A6" s="13" t="s">
        <v>2</v>
      </c>
      <c r="B6" s="35" t="s">
        <v>29</v>
      </c>
      <c r="C6" s="12">
        <v>5</v>
      </c>
      <c r="D6" s="12">
        <v>5</v>
      </c>
      <c r="E6" s="12">
        <v>5</v>
      </c>
      <c r="F6" s="12">
        <v>10</v>
      </c>
      <c r="G6" s="12">
        <v>5</v>
      </c>
      <c r="H6" s="12">
        <v>5</v>
      </c>
      <c r="I6" s="12">
        <v>10</v>
      </c>
      <c r="J6" s="12">
        <v>5</v>
      </c>
      <c r="K6" s="12">
        <v>5</v>
      </c>
    </row>
    <row r="7" spans="1:11">
      <c r="A7" s="13" t="s">
        <v>3</v>
      </c>
      <c r="B7" s="35" t="s">
        <v>30</v>
      </c>
      <c r="C7" s="12">
        <v>1</v>
      </c>
      <c r="D7" s="12">
        <v>5</v>
      </c>
      <c r="E7" s="12">
        <v>5</v>
      </c>
      <c r="F7" s="12">
        <v>5</v>
      </c>
      <c r="G7" s="12">
        <v>10</v>
      </c>
      <c r="H7" s="12">
        <v>5</v>
      </c>
      <c r="I7" s="12">
        <v>1</v>
      </c>
      <c r="J7" s="12">
        <v>1</v>
      </c>
      <c r="K7" s="12">
        <v>5</v>
      </c>
    </row>
    <row r="8" spans="1:11">
      <c r="A8" s="13" t="s">
        <v>4</v>
      </c>
      <c r="B8" s="35" t="s">
        <v>31</v>
      </c>
      <c r="C8" s="12">
        <v>1</v>
      </c>
      <c r="D8" s="12">
        <v>0</v>
      </c>
      <c r="E8" s="12">
        <v>0</v>
      </c>
      <c r="F8" s="12">
        <v>1</v>
      </c>
      <c r="G8" s="12">
        <v>5</v>
      </c>
      <c r="H8" s="12">
        <v>1</v>
      </c>
      <c r="I8" s="12">
        <v>0</v>
      </c>
      <c r="J8" s="12">
        <v>1</v>
      </c>
      <c r="K8" s="12">
        <v>1</v>
      </c>
    </row>
    <row r="9" spans="1:11">
      <c r="A9" s="13" t="s">
        <v>5</v>
      </c>
      <c r="B9" s="35" t="s">
        <v>32</v>
      </c>
      <c r="C9" s="12">
        <v>5</v>
      </c>
      <c r="D9" s="12">
        <v>1</v>
      </c>
      <c r="E9" s="12">
        <v>1</v>
      </c>
      <c r="F9" s="12">
        <v>5</v>
      </c>
      <c r="G9" s="12">
        <v>5</v>
      </c>
      <c r="H9" s="12">
        <v>1</v>
      </c>
      <c r="I9" s="12">
        <v>5</v>
      </c>
      <c r="J9" s="12">
        <v>5</v>
      </c>
      <c r="K9" s="12">
        <v>5</v>
      </c>
    </row>
    <row r="10" spans="1:11">
      <c r="A10" s="13" t="s">
        <v>6</v>
      </c>
      <c r="B10" s="35" t="s">
        <v>33</v>
      </c>
      <c r="C10" s="12">
        <v>5</v>
      </c>
      <c r="D10" s="12">
        <v>1</v>
      </c>
      <c r="E10" s="12">
        <v>5</v>
      </c>
      <c r="F10" s="12">
        <v>5</v>
      </c>
      <c r="G10" s="12">
        <v>5</v>
      </c>
      <c r="H10" s="12">
        <v>5</v>
      </c>
      <c r="I10" s="12">
        <v>5</v>
      </c>
      <c r="J10" s="12">
        <v>5</v>
      </c>
      <c r="K10" s="12">
        <v>5</v>
      </c>
    </row>
    <row r="11" spans="1:11">
      <c r="A11" s="13" t="s">
        <v>7</v>
      </c>
      <c r="B11" s="35" t="s">
        <v>34</v>
      </c>
      <c r="C11" s="12">
        <v>5</v>
      </c>
      <c r="D11" s="12">
        <v>5</v>
      </c>
      <c r="E11" s="12">
        <v>5</v>
      </c>
      <c r="F11" s="12">
        <v>10</v>
      </c>
      <c r="G11" s="12">
        <v>5</v>
      </c>
      <c r="H11" s="12">
        <v>5</v>
      </c>
      <c r="I11" s="12">
        <v>5</v>
      </c>
      <c r="J11" s="12">
        <v>5</v>
      </c>
      <c r="K11" s="12">
        <v>5</v>
      </c>
    </row>
    <row r="12" spans="1:11">
      <c r="A12" s="13" t="s">
        <v>8</v>
      </c>
      <c r="B12" s="16" t="s">
        <v>35</v>
      </c>
      <c r="C12" s="12">
        <v>5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12">
        <v>5</v>
      </c>
      <c r="J12" s="12">
        <v>5</v>
      </c>
      <c r="K12" s="12">
        <v>5</v>
      </c>
    </row>
    <row r="13" spans="1:11">
      <c r="A13" s="13" t="s">
        <v>9</v>
      </c>
      <c r="B13" s="16" t="s">
        <v>36</v>
      </c>
      <c r="C13" s="12">
        <v>5</v>
      </c>
      <c r="D13" s="12">
        <v>5</v>
      </c>
      <c r="E13" s="12">
        <v>5</v>
      </c>
      <c r="F13" s="12">
        <v>5</v>
      </c>
      <c r="G13" s="12">
        <v>5</v>
      </c>
      <c r="H13" s="12">
        <v>5</v>
      </c>
      <c r="I13" s="12">
        <v>5</v>
      </c>
      <c r="J13" s="12">
        <v>5</v>
      </c>
      <c r="K13" s="12">
        <v>5</v>
      </c>
    </row>
    <row r="14" spans="1:11">
      <c r="A14" s="13" t="s">
        <v>10</v>
      </c>
      <c r="B14" s="35" t="s">
        <v>37</v>
      </c>
      <c r="C14" s="12">
        <v>5</v>
      </c>
      <c r="D14" s="12">
        <v>5</v>
      </c>
      <c r="E14" s="12">
        <v>5</v>
      </c>
      <c r="F14" s="12">
        <v>5</v>
      </c>
      <c r="G14" s="12">
        <v>10</v>
      </c>
      <c r="H14" s="12">
        <v>5</v>
      </c>
      <c r="I14" s="12">
        <v>5</v>
      </c>
      <c r="J14" s="12">
        <v>5</v>
      </c>
      <c r="K14" s="12">
        <v>5</v>
      </c>
    </row>
    <row r="15" spans="1:11">
      <c r="A15" s="13" t="s">
        <v>11</v>
      </c>
      <c r="B15" s="16" t="s">
        <v>38</v>
      </c>
      <c r="C15" s="12">
        <v>5</v>
      </c>
      <c r="D15" s="12">
        <v>1</v>
      </c>
      <c r="E15" s="12">
        <v>1</v>
      </c>
      <c r="F15" s="12">
        <v>5</v>
      </c>
      <c r="G15" s="12">
        <v>5</v>
      </c>
      <c r="H15" s="12">
        <v>5</v>
      </c>
      <c r="I15" s="12">
        <v>5</v>
      </c>
      <c r="J15" s="12">
        <v>5</v>
      </c>
      <c r="K15" s="12">
        <v>5</v>
      </c>
    </row>
    <row r="16" spans="1:11">
      <c r="A16" s="13" t="s">
        <v>12</v>
      </c>
      <c r="B16" s="16" t="s">
        <v>39</v>
      </c>
      <c r="C16" s="12">
        <v>10</v>
      </c>
      <c r="D16" s="12">
        <v>10</v>
      </c>
      <c r="E16" s="12">
        <v>5</v>
      </c>
      <c r="F16" s="12">
        <v>10</v>
      </c>
      <c r="G16" s="12">
        <v>10</v>
      </c>
      <c r="H16" s="12">
        <v>5</v>
      </c>
      <c r="I16" s="12">
        <v>10</v>
      </c>
      <c r="J16" s="12">
        <v>10</v>
      </c>
      <c r="K16" s="12">
        <v>10</v>
      </c>
    </row>
    <row r="17" spans="1:11">
      <c r="A17" s="13" t="s">
        <v>13</v>
      </c>
      <c r="B17" s="16" t="s">
        <v>40</v>
      </c>
      <c r="C17" s="12">
        <v>5</v>
      </c>
      <c r="D17" s="12">
        <v>5</v>
      </c>
      <c r="E17" s="12">
        <v>5</v>
      </c>
      <c r="F17" s="12">
        <v>10</v>
      </c>
      <c r="G17" s="12">
        <v>10</v>
      </c>
      <c r="H17" s="12">
        <v>5</v>
      </c>
      <c r="I17" s="12">
        <v>10</v>
      </c>
      <c r="J17" s="12">
        <v>5</v>
      </c>
      <c r="K17" s="12">
        <v>5</v>
      </c>
    </row>
    <row r="18" spans="1:11">
      <c r="A18" s="13" t="s">
        <v>14</v>
      </c>
      <c r="B18" s="16" t="s">
        <v>41</v>
      </c>
      <c r="C18" s="12">
        <v>5</v>
      </c>
      <c r="D18" s="12">
        <v>5</v>
      </c>
      <c r="E18" s="12">
        <v>5</v>
      </c>
      <c r="F18" s="12">
        <v>1</v>
      </c>
      <c r="G18" s="12">
        <v>5</v>
      </c>
      <c r="H18" s="12">
        <v>5</v>
      </c>
      <c r="I18" s="12">
        <v>1</v>
      </c>
      <c r="J18" s="12">
        <v>5</v>
      </c>
      <c r="K18" s="12">
        <v>5</v>
      </c>
    </row>
    <row r="19" spans="1:11">
      <c r="A19" s="13" t="s">
        <v>15</v>
      </c>
      <c r="B19" s="16" t="s">
        <v>42</v>
      </c>
      <c r="C19" s="12">
        <v>5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5</v>
      </c>
      <c r="K19" s="12">
        <v>1</v>
      </c>
    </row>
    <row r="20" spans="1:11">
      <c r="A20" s="13" t="s">
        <v>16</v>
      </c>
      <c r="B20" s="35" t="s">
        <v>43</v>
      </c>
      <c r="C20" s="12">
        <v>5</v>
      </c>
      <c r="D20" s="12">
        <v>5</v>
      </c>
      <c r="E20" s="12">
        <v>5</v>
      </c>
      <c r="F20" s="12">
        <v>5</v>
      </c>
      <c r="G20" s="12">
        <v>10</v>
      </c>
      <c r="H20" s="12">
        <v>5</v>
      </c>
      <c r="I20" s="12">
        <v>5</v>
      </c>
      <c r="J20" s="12">
        <v>5</v>
      </c>
      <c r="K20" s="12">
        <v>5</v>
      </c>
    </row>
    <row r="21" spans="1:11">
      <c r="A21" s="13" t="s">
        <v>17</v>
      </c>
      <c r="B21" s="35" t="s">
        <v>44</v>
      </c>
      <c r="C21" s="12">
        <v>5</v>
      </c>
      <c r="D21" s="12">
        <v>5</v>
      </c>
      <c r="E21" s="12">
        <v>5</v>
      </c>
      <c r="F21" s="12">
        <v>5</v>
      </c>
      <c r="G21" s="12">
        <v>5</v>
      </c>
      <c r="H21" s="12">
        <v>5</v>
      </c>
      <c r="I21" s="12">
        <v>1</v>
      </c>
      <c r="J21" s="12">
        <v>5</v>
      </c>
      <c r="K21" s="12">
        <v>5</v>
      </c>
    </row>
    <row r="22" spans="1:11">
      <c r="A22" s="13" t="s">
        <v>18</v>
      </c>
      <c r="B22" s="35" t="s">
        <v>45</v>
      </c>
      <c r="C22" s="12">
        <v>5</v>
      </c>
      <c r="D22" s="12">
        <v>5</v>
      </c>
      <c r="E22" s="12">
        <v>5</v>
      </c>
      <c r="F22" s="12">
        <v>5</v>
      </c>
      <c r="G22" s="12">
        <v>5</v>
      </c>
      <c r="H22" s="12">
        <v>1</v>
      </c>
      <c r="I22" s="12">
        <v>1</v>
      </c>
      <c r="J22" s="12">
        <v>5</v>
      </c>
      <c r="K22" s="12">
        <v>5</v>
      </c>
    </row>
    <row r="23" spans="1:11">
      <c r="A23" s="13" t="s">
        <v>19</v>
      </c>
      <c r="B23" s="35" t="s">
        <v>46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</row>
    <row r="24" spans="1:11">
      <c r="A24" s="13" t="s">
        <v>20</v>
      </c>
      <c r="B24" s="35" t="s">
        <v>47</v>
      </c>
      <c r="C24" s="12">
        <v>5</v>
      </c>
      <c r="D24" s="12">
        <v>5</v>
      </c>
      <c r="E24" s="12">
        <v>5</v>
      </c>
      <c r="F24" s="12">
        <v>5</v>
      </c>
      <c r="G24" s="12">
        <v>5</v>
      </c>
      <c r="H24" s="12">
        <v>5</v>
      </c>
      <c r="I24" s="12">
        <v>5</v>
      </c>
      <c r="J24" s="12">
        <v>5</v>
      </c>
      <c r="K24" s="12">
        <v>5</v>
      </c>
    </row>
    <row r="25" spans="1:11">
      <c r="A25" s="13" t="s">
        <v>21</v>
      </c>
      <c r="B25" s="35" t="s">
        <v>48</v>
      </c>
      <c r="C25" s="12">
        <v>5</v>
      </c>
      <c r="D25" s="12">
        <v>5</v>
      </c>
      <c r="E25" s="12">
        <v>5</v>
      </c>
      <c r="F25" s="12">
        <v>5</v>
      </c>
      <c r="G25" s="12">
        <v>5</v>
      </c>
      <c r="H25" s="12">
        <v>1</v>
      </c>
      <c r="I25" s="12">
        <v>5</v>
      </c>
      <c r="J25" s="12">
        <v>5</v>
      </c>
      <c r="K25" s="12">
        <v>5</v>
      </c>
    </row>
    <row r="26" spans="1:11">
      <c r="A26" s="13" t="s">
        <v>22</v>
      </c>
      <c r="B26" s="16" t="s">
        <v>49</v>
      </c>
      <c r="C26" s="12">
        <v>5</v>
      </c>
      <c r="D26" s="12">
        <v>5</v>
      </c>
      <c r="E26" s="12">
        <v>1</v>
      </c>
      <c r="F26" s="12">
        <v>5</v>
      </c>
      <c r="G26" s="12">
        <v>5</v>
      </c>
      <c r="H26" s="12">
        <v>5</v>
      </c>
      <c r="I26" s="12">
        <v>5</v>
      </c>
      <c r="J26" s="12">
        <v>5</v>
      </c>
      <c r="K26" s="12">
        <v>5</v>
      </c>
    </row>
    <row r="27" spans="1:11">
      <c r="A27" s="13" t="s">
        <v>23</v>
      </c>
      <c r="B27" s="16" t="s">
        <v>50</v>
      </c>
      <c r="C27" s="12">
        <v>5</v>
      </c>
      <c r="D27" s="12">
        <v>1</v>
      </c>
      <c r="E27" s="12">
        <v>1</v>
      </c>
      <c r="F27" s="12">
        <v>5</v>
      </c>
      <c r="G27" s="12">
        <v>5</v>
      </c>
      <c r="H27" s="12">
        <v>5</v>
      </c>
      <c r="I27" s="12">
        <v>5</v>
      </c>
      <c r="J27" s="12">
        <v>5</v>
      </c>
      <c r="K27" s="12">
        <v>5</v>
      </c>
    </row>
    <row r="28" spans="1:11">
      <c r="A28" s="13" t="s">
        <v>24</v>
      </c>
      <c r="B28" s="35" t="s">
        <v>51</v>
      </c>
      <c r="C28" s="12">
        <v>5</v>
      </c>
      <c r="D28" s="12">
        <v>5</v>
      </c>
      <c r="E28" s="12">
        <v>5</v>
      </c>
      <c r="F28" s="12">
        <v>5</v>
      </c>
      <c r="G28" s="12">
        <v>10</v>
      </c>
      <c r="H28" s="12">
        <v>5</v>
      </c>
      <c r="I28" s="12">
        <v>5</v>
      </c>
      <c r="J28" s="12">
        <v>5</v>
      </c>
      <c r="K28" s="12">
        <v>5</v>
      </c>
    </row>
    <row r="29" spans="1:11">
      <c r="A29" s="13" t="s">
        <v>25</v>
      </c>
      <c r="B29" s="35" t="s">
        <v>52</v>
      </c>
      <c r="C29" s="12">
        <v>5</v>
      </c>
      <c r="D29" s="12">
        <v>5</v>
      </c>
      <c r="E29" s="12">
        <v>5</v>
      </c>
      <c r="F29" s="12">
        <v>5</v>
      </c>
      <c r="G29" s="12">
        <v>5</v>
      </c>
      <c r="H29" s="12">
        <v>5</v>
      </c>
      <c r="I29" s="12">
        <v>1</v>
      </c>
      <c r="J29" s="12">
        <v>5</v>
      </c>
      <c r="K29" s="12">
        <v>5</v>
      </c>
    </row>
    <row r="30" spans="1:11">
      <c r="A30" s="13" t="s">
        <v>26</v>
      </c>
      <c r="B30" s="35" t="s">
        <v>53</v>
      </c>
      <c r="C30" s="12">
        <v>1</v>
      </c>
      <c r="D30" s="12">
        <v>5</v>
      </c>
      <c r="E30" s="12">
        <v>5</v>
      </c>
      <c r="F30" s="12">
        <v>5</v>
      </c>
      <c r="G30" s="12">
        <v>5</v>
      </c>
      <c r="H30" s="12">
        <v>5</v>
      </c>
      <c r="I30" s="12">
        <v>1</v>
      </c>
      <c r="J30" s="12">
        <v>1</v>
      </c>
      <c r="K30" s="12">
        <v>5</v>
      </c>
    </row>
    <row r="31" spans="1:11">
      <c r="A31" s="13" t="s">
        <v>57</v>
      </c>
      <c r="B31" s="35" t="s">
        <v>58</v>
      </c>
      <c r="C31" s="12">
        <v>1</v>
      </c>
      <c r="D31" s="12">
        <v>1</v>
      </c>
      <c r="E31" s="12">
        <v>1</v>
      </c>
      <c r="F31" s="12">
        <v>1</v>
      </c>
      <c r="G31" s="12">
        <v>5</v>
      </c>
      <c r="H31" s="12">
        <v>1</v>
      </c>
      <c r="I31" s="12">
        <v>1</v>
      </c>
      <c r="J31" s="12">
        <v>1</v>
      </c>
      <c r="K31" s="12">
        <v>1</v>
      </c>
    </row>
    <row r="32" spans="1:11">
      <c r="C32" s="13"/>
      <c r="D32" s="13"/>
      <c r="E32" s="13"/>
      <c r="F32" s="13"/>
      <c r="G32" s="13"/>
      <c r="H32" s="13"/>
      <c r="I32" s="13"/>
      <c r="J32" s="13"/>
      <c r="K32" s="13">
        <f>SUM(K4:K31)</f>
        <v>125</v>
      </c>
    </row>
  </sheetData>
  <printOptions horizontalCentered="1" verticalCentered="1" gridLines="1"/>
  <pageMargins left="0.7" right="0.7" top="0.75" bottom="0.75" header="0.3" footer="0.3"/>
  <pageSetup scale="90" orientation="landscape"/>
  <headerFooter>
    <oddHeader>&amp;CWireless RFP Evaluators Score Recap
IDAHO CONSULTING</oddHeader>
    <oddFooter>&amp;CCOST PROPOSALS WERE SCORED SEPERATELY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ySplit="1" topLeftCell="A2" activePane="bottomLeft" state="frozen"/>
      <selection pane="bottomLeft" activeCell="B28" sqref="B28:B31"/>
    </sheetView>
  </sheetViews>
  <sheetFormatPr baseColWidth="10" defaultColWidth="8.83203125" defaultRowHeight="14" x14ac:dyDescent="0"/>
  <cols>
    <col min="1" max="1" width="8.83203125" style="13"/>
    <col min="2" max="2" width="35.6640625" style="13" customWidth="1"/>
    <col min="3" max="10" width="9.6640625" style="12" customWidth="1"/>
    <col min="11" max="11" width="10.6640625" style="13" customWidth="1"/>
    <col min="12" max="16384" width="8.83203125" style="13"/>
  </cols>
  <sheetData>
    <row r="1" spans="1:11" s="18" customFormat="1" ht="28">
      <c r="A1" s="18" t="s">
        <v>54</v>
      </c>
      <c r="B1" s="18" t="s">
        <v>55</v>
      </c>
      <c r="C1" s="8" t="s">
        <v>73</v>
      </c>
      <c r="D1" s="8" t="s">
        <v>74</v>
      </c>
      <c r="E1" s="8" t="s">
        <v>75</v>
      </c>
      <c r="F1" s="8" t="s">
        <v>76</v>
      </c>
      <c r="G1" s="8" t="s">
        <v>77</v>
      </c>
      <c r="H1" s="8" t="s">
        <v>78</v>
      </c>
      <c r="I1" s="8" t="s">
        <v>79</v>
      </c>
      <c r="J1" s="8" t="s">
        <v>80</v>
      </c>
      <c r="K1" s="18" t="s">
        <v>81</v>
      </c>
    </row>
    <row r="2" spans="1:11">
      <c r="C2" s="14" t="s">
        <v>56</v>
      </c>
      <c r="D2" s="14" t="s">
        <v>56</v>
      </c>
      <c r="E2" s="14" t="s">
        <v>56</v>
      </c>
      <c r="F2" s="14" t="s">
        <v>56</v>
      </c>
      <c r="G2" s="14" t="s">
        <v>56</v>
      </c>
      <c r="H2" s="14" t="s">
        <v>56</v>
      </c>
      <c r="I2" s="14" t="s">
        <v>56</v>
      </c>
      <c r="J2" s="14" t="s">
        <v>56</v>
      </c>
    </row>
    <row r="4" spans="1:11">
      <c r="A4" s="13" t="s">
        <v>0</v>
      </c>
      <c r="B4" s="35" t="s">
        <v>27</v>
      </c>
      <c r="C4" s="12">
        <v>5</v>
      </c>
      <c r="D4" s="12">
        <v>1</v>
      </c>
      <c r="E4" s="12">
        <v>1</v>
      </c>
      <c r="F4" s="12">
        <v>1</v>
      </c>
      <c r="G4" s="12">
        <v>5</v>
      </c>
      <c r="H4" s="12">
        <v>1</v>
      </c>
      <c r="I4" s="12">
        <v>1</v>
      </c>
      <c r="J4" s="12">
        <v>1</v>
      </c>
      <c r="K4" s="12">
        <v>1</v>
      </c>
    </row>
    <row r="5" spans="1:11">
      <c r="A5" s="13" t="s">
        <v>1</v>
      </c>
      <c r="B5" s="35" t="s">
        <v>28</v>
      </c>
      <c r="C5" s="12">
        <v>5</v>
      </c>
      <c r="D5" s="12">
        <v>1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2">
        <v>5</v>
      </c>
      <c r="K5" s="12">
        <v>5</v>
      </c>
    </row>
    <row r="6" spans="1:11">
      <c r="A6" s="13" t="s">
        <v>2</v>
      </c>
      <c r="B6" s="35" t="s">
        <v>29</v>
      </c>
      <c r="C6" s="12">
        <v>5</v>
      </c>
      <c r="D6" s="12">
        <v>1</v>
      </c>
      <c r="E6" s="12">
        <v>1</v>
      </c>
      <c r="F6" s="12">
        <v>5</v>
      </c>
      <c r="G6" s="12">
        <v>5</v>
      </c>
      <c r="H6" s="12">
        <v>5</v>
      </c>
      <c r="I6" s="12">
        <v>5</v>
      </c>
      <c r="J6" s="12">
        <v>1</v>
      </c>
      <c r="K6" s="12">
        <v>5</v>
      </c>
    </row>
    <row r="7" spans="1:11">
      <c r="A7" s="13" t="s">
        <v>3</v>
      </c>
      <c r="B7" s="35" t="s">
        <v>30</v>
      </c>
      <c r="C7" s="12">
        <v>5</v>
      </c>
      <c r="D7" s="12">
        <v>5</v>
      </c>
      <c r="E7" s="12">
        <v>5</v>
      </c>
      <c r="F7" s="12">
        <v>5</v>
      </c>
      <c r="G7" s="12">
        <v>5</v>
      </c>
      <c r="H7" s="12">
        <v>5</v>
      </c>
      <c r="I7" s="12">
        <v>5</v>
      </c>
      <c r="J7" s="12">
        <v>5</v>
      </c>
      <c r="K7" s="12">
        <v>5</v>
      </c>
    </row>
    <row r="8" spans="1:11">
      <c r="A8" s="13" t="s">
        <v>4</v>
      </c>
      <c r="B8" s="35" t="s">
        <v>31</v>
      </c>
      <c r="C8" s="12">
        <v>0</v>
      </c>
      <c r="D8" s="12">
        <v>0</v>
      </c>
      <c r="E8" s="12">
        <v>0</v>
      </c>
      <c r="F8" s="12">
        <v>1</v>
      </c>
      <c r="G8" s="12">
        <v>1</v>
      </c>
      <c r="H8" s="12">
        <v>1</v>
      </c>
      <c r="I8" s="12">
        <v>0</v>
      </c>
      <c r="J8" s="12">
        <v>0</v>
      </c>
      <c r="K8" s="12">
        <v>0</v>
      </c>
    </row>
    <row r="9" spans="1:11">
      <c r="A9" s="13" t="s">
        <v>5</v>
      </c>
      <c r="B9" s="35" t="s">
        <v>32</v>
      </c>
      <c r="C9" s="12">
        <v>5</v>
      </c>
      <c r="D9" s="12">
        <v>5</v>
      </c>
      <c r="E9" s="12">
        <v>1</v>
      </c>
      <c r="F9" s="12">
        <v>1</v>
      </c>
      <c r="G9" s="12">
        <v>5</v>
      </c>
      <c r="H9" s="12">
        <v>5</v>
      </c>
      <c r="I9" s="12">
        <v>5</v>
      </c>
      <c r="J9" s="12">
        <v>5</v>
      </c>
      <c r="K9" s="12">
        <v>5</v>
      </c>
    </row>
    <row r="10" spans="1:11">
      <c r="A10" s="13" t="s">
        <v>6</v>
      </c>
      <c r="B10" s="35" t="s">
        <v>33</v>
      </c>
      <c r="C10" s="12">
        <v>5</v>
      </c>
      <c r="D10" s="12">
        <v>5</v>
      </c>
      <c r="E10" s="12">
        <v>5</v>
      </c>
      <c r="F10" s="12">
        <v>5</v>
      </c>
      <c r="G10" s="12">
        <v>5</v>
      </c>
      <c r="H10" s="12">
        <v>5</v>
      </c>
      <c r="I10" s="12">
        <v>5</v>
      </c>
      <c r="J10" s="12">
        <v>5</v>
      </c>
      <c r="K10" s="12">
        <v>5</v>
      </c>
    </row>
    <row r="11" spans="1:11">
      <c r="A11" s="13" t="s">
        <v>7</v>
      </c>
      <c r="B11" s="35" t="s">
        <v>34</v>
      </c>
      <c r="C11" s="12">
        <v>5</v>
      </c>
      <c r="D11" s="12">
        <v>1</v>
      </c>
      <c r="E11" s="12">
        <v>5</v>
      </c>
      <c r="F11" s="12">
        <v>1</v>
      </c>
      <c r="G11" s="12">
        <v>5</v>
      </c>
      <c r="H11" s="12">
        <v>1</v>
      </c>
      <c r="I11" s="12">
        <v>1</v>
      </c>
      <c r="J11" s="12">
        <v>1</v>
      </c>
      <c r="K11" s="12">
        <v>1</v>
      </c>
    </row>
    <row r="12" spans="1:11">
      <c r="A12" s="13" t="s">
        <v>8</v>
      </c>
      <c r="B12" s="16" t="s">
        <v>35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</row>
    <row r="13" spans="1:11">
      <c r="A13" s="13" t="s">
        <v>9</v>
      </c>
      <c r="B13" s="16" t="s">
        <v>36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5</v>
      </c>
      <c r="I13" s="12">
        <v>1</v>
      </c>
      <c r="J13" s="12">
        <v>5</v>
      </c>
      <c r="K13" s="12">
        <v>1</v>
      </c>
    </row>
    <row r="14" spans="1:11">
      <c r="A14" s="13" t="s">
        <v>10</v>
      </c>
      <c r="B14" s="35" t="s">
        <v>37</v>
      </c>
      <c r="C14" s="12">
        <v>5</v>
      </c>
      <c r="D14" s="12">
        <v>1</v>
      </c>
      <c r="E14" s="12">
        <v>5</v>
      </c>
      <c r="F14" s="12">
        <v>5</v>
      </c>
      <c r="G14" s="12">
        <v>5</v>
      </c>
      <c r="H14" s="12">
        <v>5</v>
      </c>
      <c r="I14" s="12">
        <v>1</v>
      </c>
      <c r="J14" s="12">
        <v>5</v>
      </c>
      <c r="K14" s="12">
        <v>5</v>
      </c>
    </row>
    <row r="15" spans="1:11">
      <c r="A15" s="13" t="s">
        <v>11</v>
      </c>
      <c r="B15" s="16" t="s">
        <v>38</v>
      </c>
      <c r="C15" s="12">
        <v>5</v>
      </c>
      <c r="D15" s="12">
        <v>5</v>
      </c>
      <c r="E15" s="12">
        <v>5</v>
      </c>
      <c r="F15" s="12">
        <v>5</v>
      </c>
      <c r="G15" s="12">
        <v>1</v>
      </c>
      <c r="H15" s="12">
        <v>5</v>
      </c>
      <c r="I15" s="12">
        <v>5</v>
      </c>
      <c r="J15" s="12">
        <v>5</v>
      </c>
      <c r="K15" s="12">
        <v>5</v>
      </c>
    </row>
    <row r="16" spans="1:11">
      <c r="A16" s="13" t="s">
        <v>12</v>
      </c>
      <c r="B16" s="16" t="s">
        <v>39</v>
      </c>
      <c r="C16" s="12">
        <v>5</v>
      </c>
      <c r="D16" s="12">
        <v>5</v>
      </c>
      <c r="E16" s="12">
        <v>1</v>
      </c>
      <c r="F16" s="12">
        <v>5</v>
      </c>
      <c r="G16" s="12">
        <v>1</v>
      </c>
      <c r="H16" s="12">
        <v>5</v>
      </c>
      <c r="I16" s="12">
        <v>5</v>
      </c>
      <c r="J16" s="12">
        <v>5</v>
      </c>
      <c r="K16" s="12">
        <v>5</v>
      </c>
    </row>
    <row r="17" spans="1:11">
      <c r="A17" s="13" t="s">
        <v>13</v>
      </c>
      <c r="B17" s="16" t="s">
        <v>40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5</v>
      </c>
      <c r="I17" s="12">
        <v>1</v>
      </c>
      <c r="J17" s="12">
        <v>5</v>
      </c>
      <c r="K17" s="12">
        <v>1</v>
      </c>
    </row>
    <row r="18" spans="1:11">
      <c r="A18" s="13" t="s">
        <v>14</v>
      </c>
      <c r="B18" s="16" t="s">
        <v>41</v>
      </c>
      <c r="C18" s="12">
        <v>5</v>
      </c>
      <c r="D18" s="12">
        <v>5</v>
      </c>
      <c r="E18" s="12">
        <v>5</v>
      </c>
      <c r="F18" s="12">
        <v>5</v>
      </c>
      <c r="G18" s="12">
        <v>5</v>
      </c>
      <c r="H18" s="12">
        <v>5</v>
      </c>
      <c r="I18" s="12">
        <v>5</v>
      </c>
      <c r="J18" s="12">
        <v>5</v>
      </c>
      <c r="K18" s="12">
        <v>5</v>
      </c>
    </row>
    <row r="19" spans="1:11">
      <c r="A19" s="13" t="s">
        <v>15</v>
      </c>
      <c r="B19" s="16" t="s">
        <v>42</v>
      </c>
      <c r="C19" s="12">
        <v>5</v>
      </c>
      <c r="D19" s="12">
        <v>5</v>
      </c>
      <c r="E19" s="12">
        <v>5</v>
      </c>
      <c r="F19" s="12">
        <v>5</v>
      </c>
      <c r="G19" s="12">
        <v>5</v>
      </c>
      <c r="H19" s="12">
        <v>5</v>
      </c>
      <c r="I19" s="12">
        <v>5</v>
      </c>
      <c r="J19" s="12">
        <v>5</v>
      </c>
      <c r="K19" s="12">
        <v>5</v>
      </c>
    </row>
    <row r="20" spans="1:11">
      <c r="A20" s="13" t="s">
        <v>16</v>
      </c>
      <c r="B20" s="35" t="s">
        <v>43</v>
      </c>
      <c r="C20" s="12">
        <v>5</v>
      </c>
      <c r="D20" s="12">
        <v>5</v>
      </c>
      <c r="E20" s="12">
        <v>5</v>
      </c>
      <c r="F20" s="12">
        <v>5</v>
      </c>
      <c r="G20" s="12">
        <v>5</v>
      </c>
      <c r="H20" s="12">
        <v>5</v>
      </c>
      <c r="I20" s="12">
        <v>1</v>
      </c>
      <c r="J20" s="12">
        <v>5</v>
      </c>
      <c r="K20" s="12">
        <v>5</v>
      </c>
    </row>
    <row r="21" spans="1:11">
      <c r="A21" s="13" t="s">
        <v>17</v>
      </c>
      <c r="B21" s="35" t="s">
        <v>44</v>
      </c>
      <c r="C21" s="12">
        <v>5</v>
      </c>
      <c r="D21" s="12">
        <v>5</v>
      </c>
      <c r="E21" s="12">
        <v>5</v>
      </c>
      <c r="F21" s="12">
        <v>1</v>
      </c>
      <c r="G21" s="12">
        <v>5</v>
      </c>
      <c r="H21" s="12">
        <v>5</v>
      </c>
      <c r="I21" s="12">
        <v>1</v>
      </c>
      <c r="J21" s="12">
        <v>1</v>
      </c>
      <c r="K21" s="12">
        <v>5</v>
      </c>
    </row>
    <row r="22" spans="1:11">
      <c r="A22" s="13" t="s">
        <v>18</v>
      </c>
      <c r="B22" s="35" t="s">
        <v>45</v>
      </c>
      <c r="C22" s="12">
        <v>5</v>
      </c>
      <c r="D22" s="12">
        <v>1</v>
      </c>
      <c r="E22" s="12">
        <v>1</v>
      </c>
      <c r="F22" s="12">
        <v>1</v>
      </c>
      <c r="G22" s="12">
        <v>1</v>
      </c>
      <c r="H22" s="12">
        <v>5</v>
      </c>
      <c r="I22" s="12">
        <v>5</v>
      </c>
      <c r="J22" s="12">
        <v>1</v>
      </c>
      <c r="K22" s="12">
        <v>1</v>
      </c>
    </row>
    <row r="23" spans="1:11">
      <c r="A23" s="13" t="s">
        <v>19</v>
      </c>
      <c r="B23" s="35" t="s">
        <v>46</v>
      </c>
      <c r="C23" s="12">
        <v>5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</row>
    <row r="24" spans="1:11">
      <c r="A24" s="13" t="s">
        <v>20</v>
      </c>
      <c r="B24" s="35" t="s">
        <v>47</v>
      </c>
      <c r="C24" s="12">
        <v>5</v>
      </c>
      <c r="D24" s="12">
        <v>1</v>
      </c>
      <c r="E24" s="12">
        <v>1</v>
      </c>
      <c r="F24" s="12">
        <v>5</v>
      </c>
      <c r="G24" s="12">
        <v>1</v>
      </c>
      <c r="H24" s="12">
        <v>5</v>
      </c>
      <c r="I24" s="12">
        <v>1</v>
      </c>
      <c r="J24" s="12">
        <v>1</v>
      </c>
      <c r="K24" s="12">
        <v>1</v>
      </c>
    </row>
    <row r="25" spans="1:11">
      <c r="A25" s="13" t="s">
        <v>21</v>
      </c>
      <c r="B25" s="35" t="s">
        <v>48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</row>
    <row r="26" spans="1:11">
      <c r="A26" s="13" t="s">
        <v>22</v>
      </c>
      <c r="B26" s="16" t="s">
        <v>49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</row>
    <row r="27" spans="1:11">
      <c r="A27" s="13" t="s">
        <v>23</v>
      </c>
      <c r="B27" s="16" t="s">
        <v>50</v>
      </c>
      <c r="C27" s="12">
        <v>5</v>
      </c>
      <c r="D27" s="12">
        <v>5</v>
      </c>
      <c r="E27" s="12">
        <v>5</v>
      </c>
      <c r="F27" s="12">
        <v>5</v>
      </c>
      <c r="G27" s="12">
        <v>5</v>
      </c>
      <c r="H27" s="12">
        <v>5</v>
      </c>
      <c r="I27" s="12">
        <v>5</v>
      </c>
      <c r="J27" s="12">
        <v>5</v>
      </c>
      <c r="K27" s="12">
        <v>5</v>
      </c>
    </row>
    <row r="28" spans="1:11">
      <c r="A28" s="13" t="s">
        <v>24</v>
      </c>
      <c r="B28" s="35" t="s">
        <v>51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</row>
    <row r="29" spans="1:11">
      <c r="A29" s="13" t="s">
        <v>25</v>
      </c>
      <c r="B29" s="35" t="s">
        <v>52</v>
      </c>
      <c r="C29" s="12">
        <v>0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</row>
    <row r="30" spans="1:11">
      <c r="A30" s="13" t="s">
        <v>26</v>
      </c>
      <c r="B30" s="35" t="s">
        <v>53</v>
      </c>
      <c r="C30" s="12">
        <v>5</v>
      </c>
      <c r="D30" s="12">
        <v>1</v>
      </c>
      <c r="E30" s="12">
        <v>1</v>
      </c>
      <c r="F30" s="12">
        <v>5</v>
      </c>
      <c r="G30" s="12">
        <v>1</v>
      </c>
      <c r="H30" s="12">
        <v>5</v>
      </c>
      <c r="I30" s="12">
        <v>1</v>
      </c>
      <c r="J30" s="12">
        <v>1</v>
      </c>
      <c r="K30" s="12">
        <v>1</v>
      </c>
    </row>
    <row r="31" spans="1:11">
      <c r="A31" s="13" t="s">
        <v>57</v>
      </c>
      <c r="B31" s="35" t="s">
        <v>58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0</v>
      </c>
      <c r="J31" s="12">
        <v>1</v>
      </c>
      <c r="K31" s="12">
        <v>1</v>
      </c>
    </row>
    <row r="32" spans="1:11">
      <c r="C32" s="13"/>
      <c r="D32" s="13"/>
      <c r="E32" s="13"/>
      <c r="F32" s="13"/>
      <c r="G32" s="13"/>
      <c r="H32" s="13"/>
      <c r="I32" s="13"/>
      <c r="J32" s="13"/>
      <c r="K32" s="13">
        <f>SUM(K4:K31)</f>
        <v>79</v>
      </c>
    </row>
  </sheetData>
  <printOptions horizontalCentered="1" verticalCentered="1" gridLines="1"/>
  <pageMargins left="0.7" right="0.7" top="0.75" bottom="0.75" header="0.3" footer="0.3"/>
  <pageSetup scale="90" orientation="landscape"/>
  <headerFooter>
    <oddHeader>&amp;CWireless RFP Evaluators Score Recap
iSCHOOL</oddHeader>
    <oddFooter>&amp;CCOST PROPOSALS WERE SCORED SEPERATELY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ySplit="1" topLeftCell="A2" activePane="bottomLeft" state="frozen"/>
      <selection pane="bottomLeft" activeCell="B28" sqref="B28:B31"/>
    </sheetView>
  </sheetViews>
  <sheetFormatPr baseColWidth="10" defaultColWidth="8.83203125" defaultRowHeight="14" x14ac:dyDescent="0"/>
  <cols>
    <col min="2" max="2" width="35.6640625" customWidth="1"/>
    <col min="3" max="10" width="9.6640625" style="2" customWidth="1"/>
    <col min="11" max="11" width="11" customWidth="1"/>
  </cols>
  <sheetData>
    <row r="1" spans="1:11" s="8" customFormat="1" ht="28">
      <c r="A1" s="8" t="s">
        <v>54</v>
      </c>
      <c r="B1" s="8" t="s">
        <v>55</v>
      </c>
      <c r="C1" s="8" t="s">
        <v>73</v>
      </c>
      <c r="D1" s="8" t="s">
        <v>74</v>
      </c>
      <c r="E1" s="8" t="s">
        <v>75</v>
      </c>
      <c r="F1" s="8" t="s">
        <v>76</v>
      </c>
      <c r="G1" s="8" t="s">
        <v>77</v>
      </c>
      <c r="H1" s="8" t="s">
        <v>78</v>
      </c>
      <c r="I1" s="8" t="s">
        <v>79</v>
      </c>
      <c r="J1" s="8" t="s">
        <v>80</v>
      </c>
      <c r="K1" s="8" t="s">
        <v>81</v>
      </c>
    </row>
    <row r="2" spans="1:11">
      <c r="C2" s="1" t="s">
        <v>56</v>
      </c>
      <c r="D2" s="1" t="s">
        <v>56</v>
      </c>
      <c r="E2" s="1" t="s">
        <v>56</v>
      </c>
      <c r="F2" s="1" t="s">
        <v>56</v>
      </c>
      <c r="G2" s="1" t="s">
        <v>56</v>
      </c>
      <c r="H2" s="1" t="s">
        <v>56</v>
      </c>
      <c r="I2" s="1" t="s">
        <v>56</v>
      </c>
      <c r="J2" s="1" t="s">
        <v>56</v>
      </c>
    </row>
    <row r="4" spans="1:11">
      <c r="A4" t="s">
        <v>0</v>
      </c>
      <c r="B4" s="36" t="s">
        <v>27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>
      <c r="A5" t="s">
        <v>1</v>
      </c>
      <c r="B5" s="36" t="s">
        <v>28</v>
      </c>
      <c r="C5" s="2">
        <v>5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</row>
    <row r="6" spans="1:11">
      <c r="A6" t="s">
        <v>2</v>
      </c>
      <c r="B6" s="36" t="s">
        <v>29</v>
      </c>
      <c r="C6" s="2">
        <v>5</v>
      </c>
      <c r="D6" s="2">
        <v>10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</row>
    <row r="7" spans="1:11">
      <c r="A7" t="s">
        <v>3</v>
      </c>
      <c r="B7" s="36" t="s">
        <v>30</v>
      </c>
      <c r="C7" s="2">
        <v>5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5</v>
      </c>
      <c r="J7" s="2">
        <v>1</v>
      </c>
      <c r="K7" s="2">
        <v>1</v>
      </c>
    </row>
    <row r="8" spans="1:11">
      <c r="A8" t="s">
        <v>4</v>
      </c>
      <c r="B8" s="36" t="s">
        <v>31</v>
      </c>
      <c r="C8" s="2">
        <v>5</v>
      </c>
      <c r="D8" s="2">
        <v>10</v>
      </c>
      <c r="E8" s="2">
        <v>5</v>
      </c>
      <c r="F8" s="2">
        <v>10</v>
      </c>
      <c r="G8" s="2">
        <v>5</v>
      </c>
      <c r="H8" s="2">
        <v>5</v>
      </c>
      <c r="I8" s="2">
        <v>5</v>
      </c>
      <c r="J8" s="2">
        <v>10</v>
      </c>
      <c r="K8" s="2">
        <v>5</v>
      </c>
    </row>
    <row r="9" spans="1:11">
      <c r="A9" t="s">
        <v>5</v>
      </c>
      <c r="B9" s="36" t="s">
        <v>32</v>
      </c>
      <c r="C9" s="2">
        <v>5</v>
      </c>
      <c r="D9" s="2">
        <v>5</v>
      </c>
      <c r="E9" s="2">
        <v>1</v>
      </c>
      <c r="F9" s="2">
        <v>1</v>
      </c>
      <c r="G9" s="2">
        <v>5</v>
      </c>
      <c r="H9" s="2">
        <v>5</v>
      </c>
      <c r="I9" s="2">
        <v>1</v>
      </c>
      <c r="J9" s="2">
        <v>5</v>
      </c>
      <c r="K9" s="2">
        <v>5</v>
      </c>
    </row>
    <row r="10" spans="1:11">
      <c r="A10" t="s">
        <v>6</v>
      </c>
      <c r="B10" s="36" t="s">
        <v>33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</row>
    <row r="11" spans="1:11">
      <c r="A11" t="s">
        <v>7</v>
      </c>
      <c r="B11" s="36" t="s">
        <v>34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v>5</v>
      </c>
      <c r="K11" s="2">
        <v>5</v>
      </c>
    </row>
    <row r="12" spans="1:11">
      <c r="A12" t="s">
        <v>8</v>
      </c>
      <c r="B12" s="3" t="s">
        <v>35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5</v>
      </c>
      <c r="I12" s="2">
        <v>5</v>
      </c>
      <c r="J12" s="2">
        <v>1</v>
      </c>
      <c r="K12" s="2">
        <v>1</v>
      </c>
    </row>
    <row r="13" spans="1:11">
      <c r="A13" t="s">
        <v>9</v>
      </c>
      <c r="B13" s="3" t="s">
        <v>36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1</v>
      </c>
      <c r="J13" s="2">
        <v>5</v>
      </c>
      <c r="K13" s="2">
        <v>5</v>
      </c>
    </row>
    <row r="14" spans="1:11">
      <c r="A14" t="s">
        <v>10</v>
      </c>
      <c r="B14" s="36" t="s">
        <v>37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</row>
    <row r="15" spans="1:11">
      <c r="A15" t="s">
        <v>11</v>
      </c>
      <c r="B15" s="3" t="s">
        <v>38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0</v>
      </c>
      <c r="J15" s="2">
        <v>1</v>
      </c>
      <c r="K15" s="2">
        <v>1</v>
      </c>
    </row>
    <row r="16" spans="1:11">
      <c r="A16" t="s">
        <v>12</v>
      </c>
      <c r="B16" s="3" t="s">
        <v>39</v>
      </c>
      <c r="C16" s="2">
        <v>5</v>
      </c>
      <c r="D16" s="2">
        <v>5</v>
      </c>
      <c r="E16" s="2">
        <v>5</v>
      </c>
      <c r="F16" s="2">
        <v>5</v>
      </c>
      <c r="G16" s="2">
        <v>5</v>
      </c>
      <c r="H16" s="2">
        <v>5</v>
      </c>
      <c r="I16" s="2">
        <v>5</v>
      </c>
      <c r="J16" s="2">
        <v>5</v>
      </c>
      <c r="K16" s="2">
        <v>5</v>
      </c>
    </row>
    <row r="17" spans="1:11">
      <c r="A17" t="s">
        <v>13</v>
      </c>
      <c r="B17" s="3" t="s">
        <v>40</v>
      </c>
      <c r="C17" s="2">
        <v>5</v>
      </c>
      <c r="D17" s="2">
        <v>1</v>
      </c>
      <c r="E17" s="2">
        <v>5</v>
      </c>
      <c r="F17" s="2">
        <v>5</v>
      </c>
      <c r="G17" s="2">
        <v>5</v>
      </c>
      <c r="H17" s="2">
        <v>5</v>
      </c>
      <c r="I17" s="2">
        <v>5</v>
      </c>
      <c r="J17" s="2">
        <v>5</v>
      </c>
      <c r="K17" s="2">
        <v>5</v>
      </c>
    </row>
    <row r="18" spans="1:11">
      <c r="A18" t="s">
        <v>14</v>
      </c>
      <c r="B18" s="3" t="s">
        <v>41</v>
      </c>
      <c r="C18" s="2">
        <v>5</v>
      </c>
      <c r="D18" s="2">
        <v>5</v>
      </c>
      <c r="E18" s="2">
        <v>5</v>
      </c>
      <c r="F18" s="2">
        <v>5</v>
      </c>
      <c r="G18" s="2">
        <v>5</v>
      </c>
      <c r="H18" s="2">
        <v>5</v>
      </c>
      <c r="I18" s="2">
        <v>5</v>
      </c>
      <c r="J18" s="2">
        <v>5</v>
      </c>
      <c r="K18" s="2">
        <v>5</v>
      </c>
    </row>
    <row r="19" spans="1:11">
      <c r="A19" t="s">
        <v>15</v>
      </c>
      <c r="B19" s="3" t="s">
        <v>42</v>
      </c>
      <c r="C19" s="2">
        <v>10</v>
      </c>
      <c r="D19" s="2">
        <v>5</v>
      </c>
      <c r="E19" s="2">
        <v>5</v>
      </c>
      <c r="F19" s="2">
        <v>5</v>
      </c>
      <c r="G19" s="2">
        <v>5</v>
      </c>
      <c r="H19" s="2">
        <v>5</v>
      </c>
      <c r="I19" s="2">
        <v>10</v>
      </c>
      <c r="J19" s="2">
        <v>5</v>
      </c>
      <c r="K19" s="2">
        <v>5</v>
      </c>
    </row>
    <row r="20" spans="1:11">
      <c r="A20" t="s">
        <v>16</v>
      </c>
      <c r="B20" s="36" t="s">
        <v>43</v>
      </c>
      <c r="C20" s="2">
        <v>5</v>
      </c>
      <c r="D20" s="2">
        <v>5</v>
      </c>
      <c r="E20" s="2">
        <v>5</v>
      </c>
      <c r="F20" s="2">
        <v>5</v>
      </c>
      <c r="G20" s="2">
        <v>5</v>
      </c>
      <c r="H20" s="2">
        <v>5</v>
      </c>
      <c r="I20" s="2">
        <v>1</v>
      </c>
      <c r="J20" s="2">
        <v>5</v>
      </c>
      <c r="K20" s="2">
        <v>5</v>
      </c>
    </row>
    <row r="21" spans="1:11">
      <c r="A21" t="s">
        <v>17</v>
      </c>
      <c r="B21" s="36" t="s">
        <v>44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2">
        <v>1</v>
      </c>
      <c r="J21" s="2">
        <v>5</v>
      </c>
      <c r="K21" s="2">
        <v>5</v>
      </c>
    </row>
    <row r="22" spans="1:11">
      <c r="A22" t="s">
        <v>18</v>
      </c>
      <c r="B22" s="36" t="s">
        <v>45</v>
      </c>
      <c r="C22" s="2">
        <v>5</v>
      </c>
      <c r="D22" s="2">
        <v>5</v>
      </c>
      <c r="E22" s="2">
        <v>5</v>
      </c>
      <c r="F22" s="2">
        <v>1</v>
      </c>
      <c r="G22" s="2">
        <v>5</v>
      </c>
      <c r="H22" s="2">
        <v>5</v>
      </c>
      <c r="I22" s="2">
        <v>5</v>
      </c>
      <c r="J22" s="2">
        <v>5</v>
      </c>
      <c r="K22" s="2">
        <v>5</v>
      </c>
    </row>
    <row r="23" spans="1:11">
      <c r="A23" t="s">
        <v>19</v>
      </c>
      <c r="B23" s="36" t="s">
        <v>46</v>
      </c>
      <c r="C23" s="2">
        <v>5</v>
      </c>
      <c r="D23" s="2">
        <v>5</v>
      </c>
      <c r="E23" s="2">
        <v>5</v>
      </c>
      <c r="F23" s="2">
        <v>1</v>
      </c>
      <c r="G23" s="2">
        <v>5</v>
      </c>
      <c r="H23" s="2">
        <v>5</v>
      </c>
      <c r="I23" s="2">
        <v>1</v>
      </c>
      <c r="J23" s="2">
        <v>5</v>
      </c>
      <c r="K23" s="2">
        <v>5</v>
      </c>
    </row>
    <row r="24" spans="1:11">
      <c r="A24" t="s">
        <v>20</v>
      </c>
      <c r="B24" s="36" t="s">
        <v>47</v>
      </c>
      <c r="C24" s="2">
        <v>5</v>
      </c>
      <c r="D24" s="2">
        <v>5</v>
      </c>
      <c r="E24" s="2">
        <v>1</v>
      </c>
      <c r="F24" s="2">
        <v>5</v>
      </c>
      <c r="G24" s="2">
        <v>5</v>
      </c>
      <c r="H24" s="2">
        <v>5</v>
      </c>
      <c r="I24" s="2">
        <v>5</v>
      </c>
      <c r="J24" s="2">
        <v>5</v>
      </c>
      <c r="K24" s="2">
        <v>5</v>
      </c>
    </row>
    <row r="25" spans="1:11">
      <c r="A25" t="s">
        <v>21</v>
      </c>
      <c r="B25" s="36" t="s">
        <v>48</v>
      </c>
      <c r="C25" s="2">
        <v>5</v>
      </c>
      <c r="D25" s="2">
        <v>5</v>
      </c>
      <c r="E25" s="2">
        <v>5</v>
      </c>
      <c r="F25" s="2">
        <v>5</v>
      </c>
      <c r="G25" s="2">
        <v>5</v>
      </c>
      <c r="H25" s="2">
        <v>5</v>
      </c>
      <c r="I25" s="2">
        <v>1</v>
      </c>
      <c r="J25" s="2">
        <v>5</v>
      </c>
      <c r="K25" s="2">
        <v>5</v>
      </c>
    </row>
    <row r="26" spans="1:11">
      <c r="A26" t="s">
        <v>22</v>
      </c>
      <c r="B26" s="3" t="s">
        <v>49</v>
      </c>
      <c r="C26" s="2">
        <v>5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2">
        <v>5</v>
      </c>
      <c r="K26" s="2">
        <v>5</v>
      </c>
    </row>
    <row r="27" spans="1:11">
      <c r="A27" t="s">
        <v>23</v>
      </c>
      <c r="B27" s="3" t="s">
        <v>50</v>
      </c>
      <c r="C27" s="2">
        <v>5</v>
      </c>
      <c r="D27" s="2">
        <v>1</v>
      </c>
      <c r="E27" s="2">
        <v>1</v>
      </c>
      <c r="F27" s="2">
        <v>1</v>
      </c>
      <c r="G27" s="2">
        <v>5</v>
      </c>
      <c r="H27" s="2">
        <v>5</v>
      </c>
      <c r="I27" s="2">
        <v>1</v>
      </c>
      <c r="J27" s="2">
        <v>1</v>
      </c>
      <c r="K27" s="2">
        <v>1</v>
      </c>
    </row>
    <row r="28" spans="1:11">
      <c r="A28" t="s">
        <v>24</v>
      </c>
      <c r="B28" s="36" t="s">
        <v>51</v>
      </c>
      <c r="C28" s="2">
        <v>5</v>
      </c>
      <c r="D28" s="2">
        <v>5</v>
      </c>
      <c r="E28" s="2">
        <v>5</v>
      </c>
      <c r="F28" s="2">
        <v>5</v>
      </c>
      <c r="G28" s="2">
        <v>5</v>
      </c>
      <c r="H28" s="2">
        <v>5</v>
      </c>
      <c r="I28" s="2">
        <v>1</v>
      </c>
      <c r="J28" s="2">
        <v>5</v>
      </c>
      <c r="K28" s="2">
        <v>5</v>
      </c>
    </row>
    <row r="29" spans="1:11">
      <c r="A29" t="s">
        <v>25</v>
      </c>
      <c r="B29" s="36" t="s">
        <v>52</v>
      </c>
      <c r="C29" s="2">
        <v>5</v>
      </c>
      <c r="D29" s="2">
        <v>5</v>
      </c>
      <c r="E29" s="2">
        <v>5</v>
      </c>
      <c r="F29" s="2">
        <v>5</v>
      </c>
      <c r="G29" s="2">
        <v>5</v>
      </c>
      <c r="H29" s="2">
        <v>5</v>
      </c>
      <c r="I29" s="2">
        <v>1</v>
      </c>
      <c r="J29" s="2">
        <v>5</v>
      </c>
      <c r="K29" s="2">
        <v>5</v>
      </c>
    </row>
    <row r="30" spans="1:11">
      <c r="A30" t="s">
        <v>26</v>
      </c>
      <c r="B30" s="36" t="s">
        <v>53</v>
      </c>
      <c r="C30" s="2">
        <v>5</v>
      </c>
      <c r="D30" s="2">
        <v>5</v>
      </c>
      <c r="E30" s="2">
        <v>5</v>
      </c>
      <c r="F30" s="2">
        <v>5</v>
      </c>
      <c r="G30" s="2">
        <v>5</v>
      </c>
      <c r="H30" s="2">
        <v>5</v>
      </c>
      <c r="I30" s="2">
        <v>1</v>
      </c>
      <c r="J30" s="2">
        <v>5</v>
      </c>
      <c r="K30" s="2">
        <v>5</v>
      </c>
    </row>
    <row r="31" spans="1:11">
      <c r="A31" t="s">
        <v>57</v>
      </c>
      <c r="B31" s="36" t="s">
        <v>58</v>
      </c>
      <c r="C31" s="2">
        <v>5</v>
      </c>
      <c r="D31" s="2">
        <v>5</v>
      </c>
      <c r="E31" s="2">
        <v>1</v>
      </c>
      <c r="F31" s="2">
        <v>5</v>
      </c>
      <c r="G31" s="2">
        <v>5</v>
      </c>
      <c r="H31" s="2">
        <v>5</v>
      </c>
      <c r="I31" s="2">
        <v>1</v>
      </c>
      <c r="J31" s="2">
        <v>5</v>
      </c>
      <c r="K31" s="2">
        <v>5</v>
      </c>
    </row>
    <row r="32" spans="1:11">
      <c r="C32"/>
      <c r="D32"/>
      <c r="E32"/>
      <c r="F32"/>
      <c r="G32"/>
      <c r="H32"/>
      <c r="I32"/>
      <c r="J32"/>
      <c r="K32">
        <f>SUM(K4:K31)</f>
        <v>111</v>
      </c>
    </row>
  </sheetData>
  <printOptions horizontalCentered="1" verticalCentered="1" gridLines="1"/>
  <pageMargins left="0.7" right="0.7" top="0.75" bottom="0.75" header="0.3" footer="0.3"/>
  <pageSetup scale="90" orientation="landscape"/>
  <headerFooter>
    <oddHeader>&amp;CWireless RFP Evaluators Score Recap
PRESIDIO</oddHeader>
    <oddFooter>&amp;CCOST PROPOSALS WERE SCORED SEPERATELY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Cost Scoring</vt:lpstr>
      <vt:lpstr>Carousel</vt:lpstr>
      <vt:lpstr>CompuNet</vt:lpstr>
      <vt:lpstr>Ednetics</vt:lpstr>
      <vt:lpstr>ENA</vt:lpstr>
      <vt:lpstr>ID Consulting</vt:lpstr>
      <vt:lpstr>iSchool</vt:lpstr>
      <vt:lpstr>Presidio</vt:lpstr>
      <vt:lpstr>TekHut#1</vt:lpstr>
      <vt:lpstr>TekHut#2</vt:lpstr>
      <vt:lpstr>WhiteCloud</vt:lpstr>
    </vt:vector>
  </TitlesOfParts>
  <Company>Idaho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Popp</dc:creator>
  <cp:lastModifiedBy>Kevin Richert</cp:lastModifiedBy>
  <cp:lastPrinted>2013-08-01T17:31:20Z</cp:lastPrinted>
  <dcterms:created xsi:type="dcterms:W3CDTF">2013-07-08T13:16:30Z</dcterms:created>
  <dcterms:modified xsi:type="dcterms:W3CDTF">2013-08-07T22:17:42Z</dcterms:modified>
</cp:coreProperties>
</file>